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Kampcom\Desktop\Operation Research\"/>
    </mc:Choice>
  </mc:AlternateContent>
  <xr:revisionPtr revIDLastSave="0" documentId="13_ncr:1_{26FF07AD-D1B0-4D01-B3FB-2690EF58958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2nurses1doc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9" i="1" l="1"/>
  <c r="K9" i="1" l="1"/>
  <c r="L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G3" i="1"/>
  <c r="G4" i="1" s="1"/>
  <c r="P9" i="1"/>
  <c r="Q9" i="1" s="1"/>
  <c r="F9" i="1"/>
  <c r="G9" i="1" s="1"/>
  <c r="V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9" i="1"/>
  <c r="C9" i="1" s="1"/>
  <c r="D9" i="1" s="1"/>
  <c r="D3" i="1"/>
  <c r="D4" i="1" s="1"/>
  <c r="J3" i="1"/>
  <c r="J4" i="1" s="1"/>
  <c r="Q16" i="1"/>
  <c r="E9" i="1" l="1"/>
  <c r="H9" i="1" s="1"/>
  <c r="O9" i="1" s="1"/>
  <c r="N58" i="1"/>
  <c r="D10" i="1"/>
  <c r="W9" i="1" l="1"/>
  <c r="I9" i="1"/>
  <c r="S9" i="1"/>
  <c r="R9" i="1"/>
  <c r="J10" i="1"/>
  <c r="N10" i="1" s="1"/>
  <c r="E10" i="1"/>
  <c r="F10" i="1"/>
  <c r="G10" i="1" s="1"/>
  <c r="D11" i="1"/>
  <c r="W10" i="1" l="1"/>
  <c r="T9" i="1"/>
  <c r="K10" i="1"/>
  <c r="L10" i="1" s="1"/>
  <c r="V10" i="1" s="1"/>
  <c r="M10" i="1"/>
  <c r="I10" i="1"/>
  <c r="H10" i="1"/>
  <c r="D12" i="1"/>
  <c r="F11" i="1" l="1"/>
  <c r="G11" i="1" s="1"/>
  <c r="O10" i="1"/>
  <c r="X10" i="1" s="1"/>
  <c r="D13" i="1"/>
  <c r="N11" i="1"/>
  <c r="E11" i="1"/>
  <c r="J11" i="1"/>
  <c r="S10" i="1" l="1"/>
  <c r="W11" i="1"/>
  <c r="R10" i="1"/>
  <c r="D14" i="1"/>
  <c r="H11" i="1"/>
  <c r="K11" i="1"/>
  <c r="L11" i="1" s="1"/>
  <c r="M11" i="1" s="1"/>
  <c r="I11" i="1"/>
  <c r="V11" i="1" l="1"/>
  <c r="T10" i="1"/>
  <c r="O11" i="1"/>
  <c r="X11" i="1" s="1"/>
  <c r="E12" i="1"/>
  <c r="F12" i="1"/>
  <c r="G12" i="1" s="1"/>
  <c r="N12" i="1"/>
  <c r="J12" i="1"/>
  <c r="D15" i="1"/>
  <c r="W12" i="1" l="1"/>
  <c r="V12" i="1"/>
  <c r="R11" i="1"/>
  <c r="S11" i="1"/>
  <c r="D16" i="1"/>
  <c r="M12" i="1"/>
  <c r="K12" i="1"/>
  <c r="L12" i="1" s="1"/>
  <c r="I12" i="1"/>
  <c r="H12" i="1"/>
  <c r="T11" i="1" l="1"/>
  <c r="D17" i="1"/>
  <c r="O12" i="1"/>
  <c r="X12" i="1" s="1"/>
  <c r="E13" i="1"/>
  <c r="J13" i="1"/>
  <c r="N13" i="1" s="1"/>
  <c r="F13" i="1"/>
  <c r="G13" i="1" s="1"/>
  <c r="I13" i="1" l="1"/>
  <c r="W13" i="1"/>
  <c r="H13" i="1"/>
  <c r="K13" i="1"/>
  <c r="L13" i="1" s="1"/>
  <c r="M13" i="1" s="1"/>
  <c r="D18" i="1"/>
  <c r="R12" i="1"/>
  <c r="S12" i="1"/>
  <c r="J14" i="1" l="1"/>
  <c r="F14" i="1"/>
  <c r="G14" i="1" s="1"/>
  <c r="E14" i="1"/>
  <c r="T12" i="1"/>
  <c r="O13" i="1"/>
  <c r="S13" i="1" s="1"/>
  <c r="V13" i="1"/>
  <c r="D19" i="1"/>
  <c r="M14" i="1" l="1"/>
  <c r="N14" i="1"/>
  <c r="K14" i="1"/>
  <c r="L14" i="1" s="1"/>
  <c r="V14" i="1" s="1"/>
  <c r="X13" i="1"/>
  <c r="H14" i="1"/>
  <c r="W14" i="1"/>
  <c r="I14" i="1"/>
  <c r="R13" i="1"/>
  <c r="T13" i="1" s="1"/>
  <c r="D20" i="1"/>
  <c r="J15" i="1" l="1"/>
  <c r="N15" i="1" s="1"/>
  <c r="E15" i="1"/>
  <c r="F15" i="1"/>
  <c r="G15" i="1" s="1"/>
  <c r="O14" i="1"/>
  <c r="S14" i="1" s="1"/>
  <c r="D21" i="1"/>
  <c r="K15" i="1" l="1"/>
  <c r="L15" i="1" s="1"/>
  <c r="M15" i="1" s="1"/>
  <c r="X14" i="1"/>
  <c r="V15" i="1"/>
  <c r="I15" i="1"/>
  <c r="W15" i="1"/>
  <c r="H15" i="1"/>
  <c r="R14" i="1"/>
  <c r="T14" i="1" s="1"/>
  <c r="D22" i="1"/>
  <c r="F16" i="1" l="1"/>
  <c r="G16" i="1" s="1"/>
  <c r="E16" i="1"/>
  <c r="J16" i="1"/>
  <c r="O15" i="1"/>
  <c r="S15" i="1" s="1"/>
  <c r="D23" i="1"/>
  <c r="X15" i="1" l="1"/>
  <c r="N16" i="1"/>
  <c r="K16" i="1"/>
  <c r="L16" i="1" s="1"/>
  <c r="V16" i="1" s="1"/>
  <c r="W16" i="1"/>
  <c r="I16" i="1"/>
  <c r="H16" i="1"/>
  <c r="R15" i="1"/>
  <c r="T15" i="1" s="1"/>
  <c r="D24" i="1"/>
  <c r="M16" i="1" l="1"/>
  <c r="O16" i="1" s="1"/>
  <c r="S16" i="1" s="1"/>
  <c r="E17" i="1"/>
  <c r="F17" i="1"/>
  <c r="G17" i="1" s="1"/>
  <c r="J17" i="1"/>
  <c r="N17" i="1" s="1"/>
  <c r="D25" i="1"/>
  <c r="X16" i="1" l="1"/>
  <c r="H17" i="1"/>
  <c r="R16" i="1"/>
  <c r="T16" i="1" s="1"/>
  <c r="K17" i="1"/>
  <c r="L17" i="1" s="1"/>
  <c r="M17" i="1" s="1"/>
  <c r="I17" i="1"/>
  <c r="W17" i="1"/>
  <c r="D26" i="1"/>
  <c r="E18" i="1" l="1"/>
  <c r="W18" i="1" s="1"/>
  <c r="V17" i="1"/>
  <c r="F18" i="1"/>
  <c r="G18" i="1" s="1"/>
  <c r="O17" i="1"/>
  <c r="R17" i="1" s="1"/>
  <c r="T17" i="1" s="1"/>
  <c r="N18" i="1"/>
  <c r="J18" i="1"/>
  <c r="M18" i="1" s="1"/>
  <c r="D27" i="1"/>
  <c r="I18" i="1" l="1"/>
  <c r="V18" i="1"/>
  <c r="X17" i="1"/>
  <c r="S17" i="1"/>
  <c r="K18" i="1"/>
  <c r="L18" i="1" s="1"/>
  <c r="H18" i="1"/>
  <c r="D28" i="1"/>
  <c r="J19" i="1" l="1"/>
  <c r="K19" i="1" s="1"/>
  <c r="L19" i="1" s="1"/>
  <c r="M19" i="1" s="1"/>
  <c r="O18" i="1"/>
  <c r="X18" i="1" s="1"/>
  <c r="F19" i="1"/>
  <c r="G19" i="1" s="1"/>
  <c r="E19" i="1"/>
  <c r="D29" i="1"/>
  <c r="N19" i="1" l="1"/>
  <c r="S18" i="1"/>
  <c r="R18" i="1"/>
  <c r="T18" i="1" s="1"/>
  <c r="H19" i="1"/>
  <c r="F20" i="1" s="1"/>
  <c r="G20" i="1" s="1"/>
  <c r="W19" i="1"/>
  <c r="I19" i="1"/>
  <c r="V19" i="1"/>
  <c r="D30" i="1"/>
  <c r="E20" i="1" l="1"/>
  <c r="I20" i="1" s="1"/>
  <c r="J20" i="1"/>
  <c r="O19" i="1"/>
  <c r="S19" i="1" s="1"/>
  <c r="N20" i="1"/>
  <c r="D31" i="1"/>
  <c r="H20" i="1" l="1"/>
  <c r="E21" i="1" s="1"/>
  <c r="W21" i="1" s="1"/>
  <c r="W20" i="1"/>
  <c r="K20" i="1"/>
  <c r="L20" i="1" s="1"/>
  <c r="V20" i="1" s="1"/>
  <c r="R19" i="1"/>
  <c r="T19" i="1" s="1"/>
  <c r="X19" i="1"/>
  <c r="D32" i="1"/>
  <c r="M20" i="1" l="1"/>
  <c r="O20" i="1" s="1"/>
  <c r="X20" i="1" s="1"/>
  <c r="J21" i="1"/>
  <c r="K21" i="1" s="1"/>
  <c r="L21" i="1" s="1"/>
  <c r="F21" i="1"/>
  <c r="G21" i="1" s="1"/>
  <c r="H21" i="1" s="1"/>
  <c r="J22" i="1" s="1"/>
  <c r="I21" i="1"/>
  <c r="N21" i="1"/>
  <c r="D33" i="1"/>
  <c r="S20" i="1" l="1"/>
  <c r="R20" i="1"/>
  <c r="E22" i="1"/>
  <c r="W22" i="1" s="1"/>
  <c r="F22" i="1"/>
  <c r="G22" i="1" s="1"/>
  <c r="V21" i="1"/>
  <c r="M21" i="1"/>
  <c r="O21" i="1" s="1"/>
  <c r="X21" i="1" s="1"/>
  <c r="N22" i="1"/>
  <c r="K22" i="1"/>
  <c r="L22" i="1" s="1"/>
  <c r="M22" i="1" s="1"/>
  <c r="T20" i="1"/>
  <c r="D34" i="1"/>
  <c r="I22" i="1" l="1"/>
  <c r="H22" i="1"/>
  <c r="V22" i="1"/>
  <c r="E23" i="1"/>
  <c r="J23" i="1"/>
  <c r="F23" i="1"/>
  <c r="G23" i="1" s="1"/>
  <c r="R21" i="1"/>
  <c r="S21" i="1"/>
  <c r="D35" i="1"/>
  <c r="N23" i="1" l="1"/>
  <c r="K23" i="1"/>
  <c r="L23" i="1" s="1"/>
  <c r="M23" i="1" s="1"/>
  <c r="I23" i="1"/>
  <c r="H23" i="1"/>
  <c r="W23" i="1"/>
  <c r="T21" i="1"/>
  <c r="O22" i="1"/>
  <c r="X22" i="1" s="1"/>
  <c r="D36" i="1"/>
  <c r="V23" i="1" l="1"/>
  <c r="J24" i="1"/>
  <c r="K24" i="1" s="1"/>
  <c r="L24" i="1" s="1"/>
  <c r="M24" i="1" s="1"/>
  <c r="E24" i="1"/>
  <c r="I24" i="1" s="1"/>
  <c r="F24" i="1"/>
  <c r="G24" i="1" s="1"/>
  <c r="N24" i="1"/>
  <c r="R22" i="1"/>
  <c r="S22" i="1"/>
  <c r="D37" i="1"/>
  <c r="W24" i="1" l="1"/>
  <c r="V24" i="1"/>
  <c r="H24" i="1"/>
  <c r="T22" i="1"/>
  <c r="O23" i="1"/>
  <c r="X23" i="1" s="1"/>
  <c r="D38" i="1"/>
  <c r="J25" i="1" l="1"/>
  <c r="N25" i="1" s="1"/>
  <c r="F25" i="1"/>
  <c r="G25" i="1" s="1"/>
  <c r="E25" i="1"/>
  <c r="I25" i="1" s="1"/>
  <c r="S23" i="1"/>
  <c r="R23" i="1"/>
  <c r="D39" i="1"/>
  <c r="H25" i="1" l="1"/>
  <c r="W25" i="1"/>
  <c r="K25" i="1"/>
  <c r="L25" i="1" s="1"/>
  <c r="V25" i="1" s="1"/>
  <c r="T23" i="1"/>
  <c r="O24" i="1"/>
  <c r="X24" i="1" s="1"/>
  <c r="D40" i="1"/>
  <c r="M25" i="1" l="1"/>
  <c r="J26" i="1"/>
  <c r="N26" i="1"/>
  <c r="E26" i="1"/>
  <c r="F26" i="1"/>
  <c r="G26" i="1" s="1"/>
  <c r="R24" i="1"/>
  <c r="S24" i="1"/>
  <c r="D41" i="1"/>
  <c r="W26" i="1" l="1"/>
  <c r="H26" i="1"/>
  <c r="I26" i="1"/>
  <c r="K26" i="1"/>
  <c r="L26" i="1" s="1"/>
  <c r="V26" i="1" s="1"/>
  <c r="T24" i="1"/>
  <c r="O25" i="1"/>
  <c r="X25" i="1" s="1"/>
  <c r="D42" i="1"/>
  <c r="M26" i="1" l="1"/>
  <c r="J27" i="1"/>
  <c r="K27" i="1" s="1"/>
  <c r="L27" i="1" s="1"/>
  <c r="M27" i="1" s="1"/>
  <c r="E27" i="1"/>
  <c r="F27" i="1"/>
  <c r="G27" i="1" s="1"/>
  <c r="N27" i="1"/>
  <c r="S25" i="1"/>
  <c r="R25" i="1"/>
  <c r="D43" i="1"/>
  <c r="H27" i="1" l="1"/>
  <c r="E28" i="1" s="1"/>
  <c r="I27" i="1"/>
  <c r="W27" i="1"/>
  <c r="V27" i="1"/>
  <c r="T25" i="1"/>
  <c r="O26" i="1"/>
  <c r="X26" i="1" s="1"/>
  <c r="D44" i="1"/>
  <c r="F28" i="1" l="1"/>
  <c r="G28" i="1" s="1"/>
  <c r="J28" i="1"/>
  <c r="N28" i="1" s="1"/>
  <c r="W28" i="1"/>
  <c r="I28" i="1"/>
  <c r="H28" i="1"/>
  <c r="R26" i="1"/>
  <c r="S26" i="1"/>
  <c r="D45" i="1"/>
  <c r="K28" i="1" l="1"/>
  <c r="L28" i="1" s="1"/>
  <c r="V28" i="1" s="1"/>
  <c r="J29" i="1"/>
  <c r="K29" i="1" s="1"/>
  <c r="L29" i="1" s="1"/>
  <c r="M29" i="1" s="1"/>
  <c r="N29" i="1"/>
  <c r="E29" i="1"/>
  <c r="I29" i="1" s="1"/>
  <c r="F29" i="1"/>
  <c r="G29" i="1" s="1"/>
  <c r="M28" i="1"/>
  <c r="O27" i="1"/>
  <c r="X27" i="1" s="1"/>
  <c r="T26" i="1"/>
  <c r="D46" i="1"/>
  <c r="V29" i="1" l="1"/>
  <c r="W29" i="1"/>
  <c r="H29" i="1"/>
  <c r="S27" i="1"/>
  <c r="R27" i="1"/>
  <c r="D47" i="1"/>
  <c r="F30" i="1" l="1"/>
  <c r="G30" i="1" s="1"/>
  <c r="E30" i="1"/>
  <c r="J30" i="1"/>
  <c r="N30" i="1" s="1"/>
  <c r="T27" i="1"/>
  <c r="O28" i="1"/>
  <c r="X28" i="1" s="1"/>
  <c r="D48" i="1"/>
  <c r="W30" i="1" l="1"/>
  <c r="H30" i="1"/>
  <c r="I30" i="1"/>
  <c r="F31" i="1"/>
  <c r="G31" i="1" s="1"/>
  <c r="E31" i="1"/>
  <c r="I31" i="1" s="1"/>
  <c r="K30" i="1"/>
  <c r="L30" i="1" s="1"/>
  <c r="M30" i="1" s="1"/>
  <c r="S28" i="1"/>
  <c r="R28" i="1"/>
  <c r="V30" i="1" l="1"/>
  <c r="J31" i="1"/>
  <c r="K31" i="1" s="1"/>
  <c r="L31" i="1" s="1"/>
  <c r="M31" i="1" s="1"/>
  <c r="H31" i="1"/>
  <c r="E32" i="1" s="1"/>
  <c r="I32" i="1" s="1"/>
  <c r="T28" i="1"/>
  <c r="O29" i="1"/>
  <c r="X29" i="1" s="1"/>
  <c r="V31" i="1" l="1"/>
  <c r="W31" i="1"/>
  <c r="N31" i="1"/>
  <c r="F32" i="1"/>
  <c r="G32" i="1" s="1"/>
  <c r="H32" i="1" s="1"/>
  <c r="J33" i="1" s="1"/>
  <c r="K33" i="1" s="1"/>
  <c r="L33" i="1" s="1"/>
  <c r="M33" i="1" s="1"/>
  <c r="J32" i="1"/>
  <c r="K32" i="1" s="1"/>
  <c r="L32" i="1" s="1"/>
  <c r="V32" i="1" s="1"/>
  <c r="W32" i="1"/>
  <c r="R29" i="1"/>
  <c r="S29" i="1"/>
  <c r="E33" i="1" l="1"/>
  <c r="I33" i="1" s="1"/>
  <c r="F33" i="1"/>
  <c r="G33" i="1" s="1"/>
  <c r="V33" i="1" s="1"/>
  <c r="M32" i="1"/>
  <c r="N32" i="1"/>
  <c r="N33" i="1"/>
  <c r="T29" i="1"/>
  <c r="O30" i="1"/>
  <c r="X30" i="1" s="1"/>
  <c r="W33" i="1"/>
  <c r="H33" i="1"/>
  <c r="R30" i="1" l="1"/>
  <c r="S30" i="1"/>
  <c r="F34" i="1"/>
  <c r="G34" i="1" s="1"/>
  <c r="E34" i="1"/>
  <c r="J34" i="1"/>
  <c r="K34" i="1" s="1"/>
  <c r="L34" i="1" s="1"/>
  <c r="M34" i="1" s="1"/>
  <c r="N34" i="1" l="1"/>
  <c r="T30" i="1"/>
  <c r="O31" i="1"/>
  <c r="X31" i="1" s="1"/>
  <c r="W34" i="1"/>
  <c r="I34" i="1"/>
  <c r="H34" i="1"/>
  <c r="V34" i="1"/>
  <c r="S31" i="1" l="1"/>
  <c r="R31" i="1"/>
  <c r="F35" i="1"/>
  <c r="G35" i="1" s="1"/>
  <c r="E35" i="1"/>
  <c r="J35" i="1"/>
  <c r="N35" i="1" s="1"/>
  <c r="T31" i="1" l="1"/>
  <c r="O32" i="1"/>
  <c r="X32" i="1" s="1"/>
  <c r="H35" i="1"/>
  <c r="K35" i="1"/>
  <c r="L35" i="1" s="1"/>
  <c r="V35" i="1" s="1"/>
  <c r="I35" i="1"/>
  <c r="W35" i="1"/>
  <c r="F36" i="1" l="1"/>
  <c r="G36" i="1" s="1"/>
  <c r="M35" i="1"/>
  <c r="J36" i="1"/>
  <c r="K36" i="1" s="1"/>
  <c r="L36" i="1" s="1"/>
  <c r="M36" i="1" s="1"/>
  <c r="E36" i="1"/>
  <c r="W36" i="1" s="1"/>
  <c r="S32" i="1"/>
  <c r="R32" i="1"/>
  <c r="H36" i="1" l="1"/>
  <c r="I36" i="1"/>
  <c r="T32" i="1"/>
  <c r="O33" i="1"/>
  <c r="X33" i="1" s="1"/>
  <c r="V36" i="1"/>
  <c r="N36" i="1"/>
  <c r="F37" i="1" l="1"/>
  <c r="G37" i="1" s="1"/>
  <c r="N37" i="1"/>
  <c r="E37" i="1"/>
  <c r="I37" i="1" s="1"/>
  <c r="J37" i="1"/>
  <c r="K37" i="1" s="1"/>
  <c r="L37" i="1" s="1"/>
  <c r="M37" i="1" s="1"/>
  <c r="R33" i="1"/>
  <c r="S33" i="1"/>
  <c r="W37" i="1" l="1"/>
  <c r="H37" i="1"/>
  <c r="V37" i="1"/>
  <c r="T33" i="1"/>
  <c r="O34" i="1"/>
  <c r="X34" i="1" s="1"/>
  <c r="F38" i="1"/>
  <c r="G38" i="1" s="1"/>
  <c r="E38" i="1" l="1"/>
  <c r="I38" i="1" s="1"/>
  <c r="J38" i="1"/>
  <c r="N38" i="1" s="1"/>
  <c r="S34" i="1"/>
  <c r="R34" i="1"/>
  <c r="H38" i="1" l="1"/>
  <c r="F39" i="1" s="1"/>
  <c r="G39" i="1" s="1"/>
  <c r="W38" i="1"/>
  <c r="K38" i="1"/>
  <c r="L38" i="1" s="1"/>
  <c r="V38" i="1" s="1"/>
  <c r="M38" i="1"/>
  <c r="T34" i="1"/>
  <c r="O35" i="1"/>
  <c r="X35" i="1" s="1"/>
  <c r="J39" i="1"/>
  <c r="N39" i="1" s="1"/>
  <c r="E39" i="1" l="1"/>
  <c r="W39" i="1" s="1"/>
  <c r="K39" i="1"/>
  <c r="L39" i="1" s="1"/>
  <c r="R35" i="1"/>
  <c r="S35" i="1"/>
  <c r="H39" i="1" l="1"/>
  <c r="F40" i="1" s="1"/>
  <c r="G40" i="1" s="1"/>
  <c r="V39" i="1"/>
  <c r="I39" i="1"/>
  <c r="M39" i="1"/>
  <c r="N40" i="1"/>
  <c r="T35" i="1"/>
  <c r="O36" i="1"/>
  <c r="X36" i="1" s="1"/>
  <c r="J40" i="1" l="1"/>
  <c r="K40" i="1" s="1"/>
  <c r="L40" i="1" s="1"/>
  <c r="M40" i="1" s="1"/>
  <c r="E40" i="1"/>
  <c r="W40" i="1" s="1"/>
  <c r="R36" i="1"/>
  <c r="S36" i="1"/>
  <c r="H40" i="1" l="1"/>
  <c r="I40" i="1"/>
  <c r="V40" i="1"/>
  <c r="T36" i="1"/>
  <c r="O37" i="1"/>
  <c r="X37" i="1" s="1"/>
  <c r="F41" i="1"/>
  <c r="G41" i="1" s="1"/>
  <c r="E41" i="1"/>
  <c r="J41" i="1"/>
  <c r="N41" i="1" s="1"/>
  <c r="K41" i="1" l="1"/>
  <c r="L41" i="1" s="1"/>
  <c r="M41" i="1" s="1"/>
  <c r="W41" i="1"/>
  <c r="I41" i="1"/>
  <c r="R37" i="1"/>
  <c r="S37" i="1"/>
  <c r="H41" i="1"/>
  <c r="V41" i="1" l="1"/>
  <c r="T37" i="1"/>
  <c r="O38" i="1"/>
  <c r="X38" i="1" s="1"/>
  <c r="F42" i="1"/>
  <c r="G42" i="1" s="1"/>
  <c r="E42" i="1"/>
  <c r="I42" i="1" s="1"/>
  <c r="J42" i="1"/>
  <c r="K42" i="1" s="1"/>
  <c r="L42" i="1" s="1"/>
  <c r="M42" i="1" s="1"/>
  <c r="N42" i="1" l="1"/>
  <c r="W42" i="1"/>
  <c r="V42" i="1"/>
  <c r="H42" i="1"/>
  <c r="F43" i="1" s="1"/>
  <c r="R38" i="1"/>
  <c r="S38" i="1"/>
  <c r="O39" i="1" l="1"/>
  <c r="X39" i="1" s="1"/>
  <c r="T38" i="1"/>
  <c r="G43" i="1"/>
  <c r="J43" i="1"/>
  <c r="E43" i="1"/>
  <c r="N43" i="1"/>
  <c r="K43" i="1" l="1"/>
  <c r="L43" i="1" s="1"/>
  <c r="M43" i="1" s="1"/>
  <c r="W43" i="1"/>
  <c r="V43" i="1"/>
  <c r="H43" i="1"/>
  <c r="I43" i="1"/>
  <c r="R39" i="1"/>
  <c r="S39" i="1"/>
  <c r="F44" i="1" l="1"/>
  <c r="G44" i="1" s="1"/>
  <c r="J44" i="1"/>
  <c r="N44" i="1" s="1"/>
  <c r="E44" i="1"/>
  <c r="I44" i="1" s="1"/>
  <c r="T39" i="1"/>
  <c r="O40" i="1"/>
  <c r="X40" i="1" s="1"/>
  <c r="W44" i="1" l="1"/>
  <c r="K44" i="1"/>
  <c r="L44" i="1" s="1"/>
  <c r="V44" i="1" s="1"/>
  <c r="S40" i="1"/>
  <c r="R40" i="1"/>
  <c r="H44" i="1"/>
  <c r="M44" i="1" l="1"/>
  <c r="O41" i="1"/>
  <c r="X41" i="1" s="1"/>
  <c r="T40" i="1"/>
  <c r="J45" i="1"/>
  <c r="K45" i="1" s="1"/>
  <c r="L45" i="1" s="1"/>
  <c r="M45" i="1" s="1"/>
  <c r="F45" i="1"/>
  <c r="G45" i="1" s="1"/>
  <c r="E45" i="1"/>
  <c r="N45" i="1" l="1"/>
  <c r="H45" i="1"/>
  <c r="W45" i="1"/>
  <c r="V45" i="1"/>
  <c r="I45" i="1"/>
  <c r="R41" i="1"/>
  <c r="S41" i="1"/>
  <c r="T41" i="1" l="1"/>
  <c r="O42" i="1"/>
  <c r="X42" i="1" s="1"/>
  <c r="E46" i="1"/>
  <c r="F46" i="1"/>
  <c r="G46" i="1" s="1"/>
  <c r="J46" i="1"/>
  <c r="N46" i="1" s="1"/>
  <c r="H46" i="1" l="1"/>
  <c r="W46" i="1"/>
  <c r="S42" i="1"/>
  <c r="R42" i="1"/>
  <c r="I46" i="1"/>
  <c r="K46" i="1"/>
  <c r="L46" i="1" s="1"/>
  <c r="V46" i="1" s="1"/>
  <c r="E47" i="1" l="1"/>
  <c r="I47" i="1" s="1"/>
  <c r="M46" i="1"/>
  <c r="N47" i="1"/>
  <c r="J47" i="1"/>
  <c r="M47" i="1" s="1"/>
  <c r="F47" i="1"/>
  <c r="G47" i="1" s="1"/>
  <c r="T42" i="1"/>
  <c r="O43" i="1"/>
  <c r="X43" i="1" s="1"/>
  <c r="H47" i="1" l="1"/>
  <c r="J48" i="1" s="1"/>
  <c r="K48" i="1" s="1"/>
  <c r="L48" i="1" s="1"/>
  <c r="M48" i="1" s="1"/>
  <c r="W47" i="1"/>
  <c r="K47" i="1"/>
  <c r="L47" i="1" s="1"/>
  <c r="V47" i="1" s="1"/>
  <c r="S43" i="1"/>
  <c r="R43" i="1"/>
  <c r="E48" i="1" l="1"/>
  <c r="W48" i="1" s="1"/>
  <c r="N52" i="1" s="1"/>
  <c r="F48" i="1"/>
  <c r="G48" i="1" s="1"/>
  <c r="N48" i="1"/>
  <c r="T43" i="1"/>
  <c r="O44" i="1"/>
  <c r="X44" i="1" s="1"/>
  <c r="I48" i="1" l="1"/>
  <c r="H48" i="1"/>
  <c r="V48" i="1"/>
  <c r="N54" i="1" s="1"/>
  <c r="R44" i="1"/>
  <c r="S44" i="1"/>
  <c r="T44" i="1" l="1"/>
  <c r="O45" i="1"/>
  <c r="X45" i="1" s="1"/>
  <c r="R45" i="1" l="1"/>
  <c r="S45" i="1"/>
  <c r="T45" i="1" l="1"/>
  <c r="O46" i="1"/>
  <c r="X46" i="1" s="1"/>
  <c r="S46" i="1" l="1"/>
  <c r="R46" i="1"/>
  <c r="T46" i="1" l="1"/>
  <c r="O47" i="1"/>
  <c r="X47" i="1" s="1"/>
  <c r="R47" i="1" l="1"/>
  <c r="S47" i="1"/>
  <c r="O48" i="1" l="1"/>
  <c r="X48" i="1" s="1"/>
  <c r="N60" i="1" s="1"/>
  <c r="T47" i="1"/>
  <c r="S48" i="1" l="1"/>
  <c r="N56" i="1" s="1"/>
  <c r="R48" i="1"/>
  <c r="T48" i="1" s="1"/>
</calcChain>
</file>

<file path=xl/sharedStrings.xml><?xml version="1.0" encoding="utf-8"?>
<sst xmlns="http://schemas.openxmlformats.org/spreadsheetml/2006/main" count="47" uniqueCount="33">
  <si>
    <t xml:space="preserve">    R   =</t>
  </si>
  <si>
    <t xml:space="preserve">    T    =</t>
  </si>
  <si>
    <t>Time between arrival</t>
  </si>
  <si>
    <t>R   =</t>
  </si>
  <si>
    <t>T  =</t>
  </si>
  <si>
    <t>Nurse's service time</t>
  </si>
  <si>
    <t>Doctor's service time</t>
  </si>
  <si>
    <t>Customer</t>
  </si>
  <si>
    <t>RN1</t>
  </si>
  <si>
    <t>IAT</t>
  </si>
  <si>
    <t>AT</t>
  </si>
  <si>
    <t>Start</t>
  </si>
  <si>
    <t>ST</t>
  </si>
  <si>
    <t>Finish</t>
  </si>
  <si>
    <t>WT</t>
  </si>
  <si>
    <t>RN2</t>
  </si>
  <si>
    <t>RN3</t>
  </si>
  <si>
    <t xml:space="preserve">                                      NURSE1</t>
  </si>
  <si>
    <t xml:space="preserve">                                      NURSE2</t>
  </si>
  <si>
    <t xml:space="preserve">                                      DOCTOR</t>
  </si>
  <si>
    <t>system</t>
  </si>
  <si>
    <t xml:space="preserve">Time in </t>
  </si>
  <si>
    <t>the average time spent by a patient waiting before seeing a nurse</t>
  </si>
  <si>
    <t>the average time spent by a patient being serviced by a nurse</t>
  </si>
  <si>
    <t>the average time spent by waiting before seeing doctor</t>
  </si>
  <si>
    <t>the average time spent by a patient being serviced by a doctor</t>
  </si>
  <si>
    <t>the maximum number of patients in the clinic at any time</t>
  </si>
  <si>
    <t>STN</t>
  </si>
  <si>
    <t>ADDITION TABLE</t>
  </si>
  <si>
    <t>WN</t>
  </si>
  <si>
    <t>#o patient</t>
  </si>
  <si>
    <t>minute(s)</t>
  </si>
  <si>
    <t>patient(s)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</si>
</sst>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b/>
      <sz val="10"/>
      <color theme="1"/>
      <name val="Tahoma"/>
      <family val="2"/>
      <scheme val="minor"/>
    </font>
    <font>
      <sz val="20"/>
      <color theme="1"/>
      <name val="Tahoma"/>
      <family val="2"/>
      <charset val="222"/>
      <scheme val="minor"/>
    </font>
    <font>
      <sz val="16"/>
      <color theme="1"/>
      <name val="Tahoma"/>
      <family val="2"/>
      <charset val="222"/>
      <scheme val="minor"/>
    </font>
    <font>
      <b/>
      <sz val="9"/>
      <color theme="1"/>
      <name val="Tahom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4" xfId="0" applyBorder="1"/>
    <xf numFmtId="0" fontId="0" fillId="0" borderId="5" xfId="0" applyFont="1" applyBorder="1"/>
    <xf numFmtId="0" fontId="0" fillId="0" borderId="6" xfId="0" applyBorder="1"/>
    <xf numFmtId="0" fontId="0" fillId="0" borderId="7" xfId="0" applyBorder="1"/>
    <xf numFmtId="0" fontId="2" fillId="0" borderId="8" xfId="0" applyFont="1" applyBorder="1"/>
    <xf numFmtId="0" fontId="0" fillId="0" borderId="10" xfId="0" applyBorder="1"/>
    <xf numFmtId="0" fontId="3" fillId="0" borderId="8" xfId="0" applyFont="1" applyBorder="1"/>
    <xf numFmtId="0" fontId="0" fillId="0" borderId="0" xfId="0" applyBorder="1"/>
    <xf numFmtId="0" fontId="0" fillId="0" borderId="11" xfId="0" applyFont="1" applyBorder="1"/>
    <xf numFmtId="0" fontId="0" fillId="0" borderId="12" xfId="0" applyFont="1" applyBorder="1"/>
    <xf numFmtId="0" fontId="0" fillId="0" borderId="13" xfId="0" applyBorder="1"/>
    <xf numFmtId="0" fontId="3" fillId="0" borderId="10" xfId="0" applyFont="1" applyBorder="1"/>
    <xf numFmtId="0" fontId="0" fillId="0" borderId="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12" xfId="0" applyBorder="1"/>
    <xf numFmtId="0" fontId="0" fillId="0" borderId="9" xfId="0" applyBorder="1"/>
    <xf numFmtId="0" fontId="0" fillId="0" borderId="1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3" xfId="0" applyBorder="1"/>
    <xf numFmtId="0" fontId="4" fillId="0" borderId="0" xfId="0" applyFont="1" applyBorder="1"/>
    <xf numFmtId="0" fontId="5" fillId="0" borderId="16" xfId="0" applyFont="1" applyBorder="1"/>
    <xf numFmtId="0" fontId="6" fillId="0" borderId="14" xfId="0" applyFont="1" applyBorder="1"/>
    <xf numFmtId="0" fontId="0" fillId="0" borderId="26" xfId="0" applyBorder="1"/>
    <xf numFmtId="0" fontId="0" fillId="2" borderId="19" xfId="0" applyFill="1" applyBorder="1"/>
    <xf numFmtId="0" fontId="0" fillId="3" borderId="19" xfId="0" applyFill="1" applyBorder="1"/>
    <xf numFmtId="0" fontId="0" fillId="2" borderId="20" xfId="0" applyFill="1" applyBorder="1"/>
    <xf numFmtId="0" fontId="0" fillId="0" borderId="25" xfId="0" applyBorder="1"/>
    <xf numFmtId="0" fontId="0" fillId="0" borderId="5" xfId="0" applyBorder="1"/>
    <xf numFmtId="0" fontId="0" fillId="0" borderId="27" xfId="0" applyBorder="1"/>
    <xf numFmtId="0" fontId="0" fillId="0" borderId="28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29" xfId="0" applyBorder="1"/>
    <xf numFmtId="0" fontId="0" fillId="4" borderId="0" xfId="0" applyFont="1" applyFill="1" applyBorder="1"/>
    <xf numFmtId="0" fontId="1" fillId="5" borderId="0" xfId="0" applyFont="1" applyFill="1" applyBorder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1"/>
  <sheetViews>
    <sheetView tabSelected="1" topLeftCell="A26" zoomScaleNormal="100" workbookViewId="0">
      <selection activeCell="G42" sqref="G42"/>
    </sheetView>
  </sheetViews>
  <sheetFormatPr defaultRowHeight="14.25" x14ac:dyDescent="0.2"/>
  <sheetData>
    <row r="1" spans="1:27" ht="15" thickBot="1" x14ac:dyDescent="0.25"/>
    <row r="2" spans="1:27" ht="15" thickBot="1" x14ac:dyDescent="0.25">
      <c r="C2" s="7" t="s">
        <v>2</v>
      </c>
      <c r="D2" s="9"/>
      <c r="E2" s="8"/>
      <c r="F2" s="7" t="s">
        <v>5</v>
      </c>
      <c r="G2" s="12"/>
      <c r="I2" s="7" t="s">
        <v>6</v>
      </c>
      <c r="J2" s="12"/>
    </row>
    <row r="3" spans="1:27" x14ac:dyDescent="0.2">
      <c r="C3" s="2" t="s">
        <v>0</v>
      </c>
      <c r="D3" s="10">
        <f ca="1">RANDBETWEEN(1,40)</f>
        <v>32</v>
      </c>
      <c r="E3" s="8"/>
      <c r="F3" s="13" t="s">
        <v>3</v>
      </c>
      <c r="G3" s="1">
        <f ca="1">RANDBETWEEN(1,40)</f>
        <v>40</v>
      </c>
      <c r="I3" s="13" t="s">
        <v>3</v>
      </c>
      <c r="J3" s="1">
        <f ca="1">RANDBETWEEN(1,40)</f>
        <v>8</v>
      </c>
    </row>
    <row r="4" spans="1:27" ht="15" thickBot="1" x14ac:dyDescent="0.25">
      <c r="C4" s="3" t="s">
        <v>1</v>
      </c>
      <c r="D4" s="11">
        <f ca="1">IF(D3&lt;=4,2,IF(D3&lt;=20,4,IF(D3&lt;=30,8,IF(D3&lt;=36,10,15))))</f>
        <v>10</v>
      </c>
      <c r="E4" s="8"/>
      <c r="F4" s="3" t="s">
        <v>4</v>
      </c>
      <c r="G4" s="4">
        <f ca="1">IF(G3&lt;=20,2,IF(G3&lt;=32,3,4))</f>
        <v>4</v>
      </c>
      <c r="I4" s="3" t="s">
        <v>4</v>
      </c>
      <c r="J4" s="4">
        <f ca="1">IF(J3&lt;=6,4,IF(J3&lt;=30,8,12))</f>
        <v>8</v>
      </c>
    </row>
    <row r="5" spans="1:27" x14ac:dyDescent="0.2">
      <c r="C5" s="8"/>
    </row>
    <row r="6" spans="1:27" ht="15" thickBot="1" x14ac:dyDescent="0.25"/>
    <row r="7" spans="1:27" ht="26.25" thickBot="1" x14ac:dyDescent="0.4">
      <c r="E7" s="5" t="s">
        <v>17</v>
      </c>
      <c r="F7" s="22"/>
      <c r="G7" s="22"/>
      <c r="H7" s="22"/>
      <c r="I7" s="6"/>
      <c r="J7" s="5" t="s">
        <v>18</v>
      </c>
      <c r="K7" s="22"/>
      <c r="L7" s="22"/>
      <c r="M7" s="22"/>
      <c r="N7" s="6"/>
      <c r="O7" s="5" t="s">
        <v>19</v>
      </c>
      <c r="P7" s="22"/>
      <c r="Q7" s="22"/>
      <c r="R7" s="22"/>
      <c r="S7" s="6"/>
      <c r="T7" s="30" t="s">
        <v>21</v>
      </c>
      <c r="U7" s="28"/>
      <c r="V7" s="13"/>
      <c r="W7" s="27" t="s">
        <v>28</v>
      </c>
      <c r="X7" s="20"/>
      <c r="Y7" s="8"/>
      <c r="Z7" s="8"/>
      <c r="AA7" s="8"/>
    </row>
    <row r="8" spans="1:27" ht="26.25" thickBot="1" x14ac:dyDescent="0.4">
      <c r="A8" s="17" t="s">
        <v>7</v>
      </c>
      <c r="B8" s="18" t="s">
        <v>8</v>
      </c>
      <c r="C8" s="19" t="s">
        <v>9</v>
      </c>
      <c r="D8" s="33" t="s">
        <v>10</v>
      </c>
      <c r="E8" s="32" t="s">
        <v>11</v>
      </c>
      <c r="F8" s="19" t="s">
        <v>8</v>
      </c>
      <c r="G8" s="19" t="s">
        <v>12</v>
      </c>
      <c r="H8" s="32" t="s">
        <v>13</v>
      </c>
      <c r="I8" s="19" t="s">
        <v>14</v>
      </c>
      <c r="J8" s="32" t="s">
        <v>11</v>
      </c>
      <c r="K8" s="19" t="s">
        <v>15</v>
      </c>
      <c r="L8" s="19" t="s">
        <v>12</v>
      </c>
      <c r="M8" s="32" t="s">
        <v>13</v>
      </c>
      <c r="N8" s="19" t="s">
        <v>14</v>
      </c>
      <c r="O8" s="32" t="s">
        <v>11</v>
      </c>
      <c r="P8" s="19" t="s">
        <v>16</v>
      </c>
      <c r="Q8" s="19" t="s">
        <v>12</v>
      </c>
      <c r="R8" s="34" t="s">
        <v>13</v>
      </c>
      <c r="S8" s="23" t="s">
        <v>14</v>
      </c>
      <c r="T8" s="29" t="s">
        <v>20</v>
      </c>
      <c r="U8" s="28"/>
      <c r="V8" s="42" t="s">
        <v>27</v>
      </c>
      <c r="W8" s="42" t="s">
        <v>29</v>
      </c>
      <c r="X8" s="42" t="s">
        <v>30</v>
      </c>
      <c r="Y8" s="8"/>
      <c r="Z8" s="8"/>
      <c r="AA8" s="8"/>
    </row>
    <row r="9" spans="1:27" x14ac:dyDescent="0.2">
      <c r="A9" s="14">
        <v>1</v>
      </c>
      <c r="B9">
        <f ca="1">RANDBETWEEN(1,40)</f>
        <v>15</v>
      </c>
      <c r="C9">
        <f ca="1">IF(B9&lt;=4,2,IF(B9&lt;=20,4,IF(B9&lt;=30,8,IF(B9&lt;=36,10,15))))</f>
        <v>4</v>
      </c>
      <c r="D9" s="20">
        <f ca="1">C9</f>
        <v>4</v>
      </c>
      <c r="E9">
        <f ca="1">D9</f>
        <v>4</v>
      </c>
      <c r="F9">
        <f ca="1">RANDBETWEEN(1,40)</f>
        <v>33</v>
      </c>
      <c r="G9">
        <f ca="1">IF(F9&lt;=20,2,IF(F9&lt;=32,3,4))</f>
        <v>4</v>
      </c>
      <c r="H9">
        <f ca="1">E9+G9</f>
        <v>8</v>
      </c>
      <c r="I9" s="20">
        <f ca="1">E9-D9</f>
        <v>0</v>
      </c>
      <c r="K9" t="str">
        <f ca="1">IF(J9="","",RANDBETWEEN(1,40))</f>
        <v/>
      </c>
      <c r="L9" t="str">
        <f ca="1">IF(K9="","",IF(K9&lt;=20,2,IF(K9&lt;=32,3,4)))</f>
        <v/>
      </c>
      <c r="N9" s="21"/>
      <c r="O9">
        <f ca="1">MIN(H9,M9)</f>
        <v>8</v>
      </c>
      <c r="P9">
        <f ca="1">RANDBETWEEN(1,40)</f>
        <v>33</v>
      </c>
      <c r="Q9">
        <f ca="1">IF(P9&lt;=6,4,IF(P9&lt;=30,8,12))</f>
        <v>12</v>
      </c>
      <c r="R9">
        <f ca="1">O9+Q9</f>
        <v>20</v>
      </c>
      <c r="S9" s="27">
        <f ca="1">O9-MIN(H9,M9)</f>
        <v>0</v>
      </c>
      <c r="T9" s="14">
        <f ca="1">R9-D9</f>
        <v>16</v>
      </c>
      <c r="U9" s="8"/>
      <c r="V9" s="36">
        <f ca="1">G9</f>
        <v>4</v>
      </c>
      <c r="W9" s="39">
        <f ca="1">IF(D9=E9,0,IF(J9=D9,0,D10-MAX(H9,M9)))</f>
        <v>0</v>
      </c>
      <c r="X9" s="39">
        <f>1</f>
        <v>1</v>
      </c>
      <c r="Y9" s="8"/>
      <c r="Z9" s="8"/>
      <c r="AA9" s="8"/>
    </row>
    <row r="10" spans="1:27" x14ac:dyDescent="0.2">
      <c r="A10" s="15">
        <v>2</v>
      </c>
      <c r="B10">
        <f t="shared" ref="B10:B48" ca="1" si="0">RANDBETWEEN(1,40)</f>
        <v>29</v>
      </c>
      <c r="C10">
        <f t="shared" ref="C10:C48" ca="1" si="1">IF(B10&lt;=4,2,IF(B10&lt;=20,4,IF(B10&lt;=30,8,IF(B10&lt;=36,10,15))))</f>
        <v>8</v>
      </c>
      <c r="D10" s="21">
        <f ca="1">D9+C10</f>
        <v>12</v>
      </c>
      <c r="E10">
        <f ca="1">IF(D10&gt;=H9,MAX(H9,D10),E9)</f>
        <v>12</v>
      </c>
      <c r="F10">
        <f ca="1">IF(D10&gt;=H9,RANDBETWEEN(1,40),F9)</f>
        <v>23</v>
      </c>
      <c r="G10">
        <f t="shared" ref="G10:G48" ca="1" si="2">IF(F10&lt;=20,2,IF(F10&lt;=32,3,4))</f>
        <v>3</v>
      </c>
      <c r="H10">
        <f ca="1">IF(D10&gt;=H9,E10+G10,H9)</f>
        <v>15</v>
      </c>
      <c r="I10" s="21">
        <f ca="1">IF(D10&gt;=H9,E10-D10,I9)</f>
        <v>0</v>
      </c>
      <c r="J10" t="str">
        <f ca="1">IF(D10&gt;=H9,"",D10)</f>
        <v/>
      </c>
      <c r="K10" t="str">
        <f ca="1">IF(J10="","",RANDBETWEEN(1,40))</f>
        <v/>
      </c>
      <c r="L10" t="str">
        <f ca="1">IF(K10="","",IF(K10&lt;=20,2,IF(K10&lt;=32,3,4)))</f>
        <v/>
      </c>
      <c r="M10" t="str">
        <f ca="1">IF(J10&lt;&gt;"",J10+L10,"")</f>
        <v/>
      </c>
      <c r="N10" s="21" t="str">
        <f ca="1">IF(D10&gt;=H9,"",J10-D10)</f>
        <v/>
      </c>
      <c r="O10">
        <f ca="1">MAX(R9,MIN(H10,M10))</f>
        <v>20</v>
      </c>
      <c r="P10">
        <f ca="1">RANDBETWEEN(1,40)</f>
        <v>16</v>
      </c>
      <c r="Q10">
        <f t="shared" ref="Q10:Q48" ca="1" si="3">IF(P10&lt;=6,4,IF(P10&lt;=30,8,12))</f>
        <v>8</v>
      </c>
      <c r="R10">
        <f ca="1">O10+Q10</f>
        <v>28</v>
      </c>
      <c r="S10" s="8">
        <f ca="1">O10-MIN(H10,M10)</f>
        <v>5</v>
      </c>
      <c r="T10" s="15">
        <f ca="1">R10-D10</f>
        <v>16</v>
      </c>
      <c r="U10" s="8"/>
      <c r="V10" s="36">
        <f ca="1">IF(E10=E9,L10,G10)</f>
        <v>3</v>
      </c>
      <c r="W10" s="39">
        <f t="shared" ref="W10:W48" ca="1" si="4">IF(D10=E10,0,IF(J10=D10,0,D11-MAX(H10,M10)))</f>
        <v>0</v>
      </c>
      <c r="X10" s="39">
        <f ca="1">IF(AND(H10=O10,J10=""),1,IF(AND(H10=O10,J10&lt;&gt;""),2,IF(AND(H10&lt;&gt;O10,J10=""),2,3)))</f>
        <v>2</v>
      </c>
      <c r="Y10" s="8"/>
      <c r="Z10" s="8"/>
      <c r="AA10" s="8"/>
    </row>
    <row r="11" spans="1:27" x14ac:dyDescent="0.2">
      <c r="A11" s="15">
        <v>3</v>
      </c>
      <c r="B11">
        <f t="shared" ca="1" si="0"/>
        <v>8</v>
      </c>
      <c r="C11">
        <f t="shared" ca="1" si="1"/>
        <v>4</v>
      </c>
      <c r="D11" s="21">
        <f t="shared" ref="D11:D48" ca="1" si="5">D10+C11</f>
        <v>16</v>
      </c>
      <c r="E11">
        <f ca="1">IF(D11&gt;=H10,MAX(H10,D11),E10)</f>
        <v>16</v>
      </c>
      <c r="F11">
        <f t="shared" ref="F11:F48" ca="1" si="6">IF(D11&gt;=H10,RANDBETWEEN(1,40),F10)</f>
        <v>35</v>
      </c>
      <c r="G11">
        <f t="shared" ca="1" si="2"/>
        <v>4</v>
      </c>
      <c r="H11">
        <f t="shared" ref="H11:H26" ca="1" si="7">IF(D11&gt;=H10,E11+G11,H10)</f>
        <v>20</v>
      </c>
      <c r="I11" s="21">
        <f ca="1">IF(D11&gt;=H10,E11-D11,I10)</f>
        <v>0</v>
      </c>
      <c r="J11" t="str">
        <f ca="1">IF(D11&gt;=H10,"",D11)</f>
        <v/>
      </c>
      <c r="K11" t="str">
        <f t="shared" ref="K11:K48" ca="1" si="8">IF(J11="","",RANDBETWEEN(1,40))</f>
        <v/>
      </c>
      <c r="L11" t="str">
        <f t="shared" ref="L11:L48" ca="1" si="9">IF(K11="","",IF(K11&lt;=20,2,IF(K11&lt;=32,3,4)))</f>
        <v/>
      </c>
      <c r="M11" t="str">
        <f ca="1">IF(J11&lt;&gt;"",J11+L11,"")</f>
        <v/>
      </c>
      <c r="N11" s="21" t="str">
        <f ca="1">IF(D11&gt;=H10,"",J11-D11)</f>
        <v/>
      </c>
      <c r="O11">
        <f ca="1">MAX(R10,MIN(H11,M11))</f>
        <v>28</v>
      </c>
      <c r="P11">
        <f t="shared" ref="P11:P48" ca="1" si="10">RANDBETWEEN(1,40)</f>
        <v>10</v>
      </c>
      <c r="Q11">
        <f t="shared" ca="1" si="3"/>
        <v>8</v>
      </c>
      <c r="R11">
        <f ca="1">O11+Q11</f>
        <v>36</v>
      </c>
      <c r="S11" s="8">
        <f t="shared" ref="S11:S48" ca="1" si="11">O11-MIN(H11,M11)</f>
        <v>8</v>
      </c>
      <c r="T11" s="15">
        <f ca="1">R11-D11</f>
        <v>20</v>
      </c>
      <c r="U11" s="8"/>
      <c r="V11" s="36">
        <f t="shared" ref="V11:V48" ca="1" si="12">IF(E11=E10,L11,G11)</f>
        <v>4</v>
      </c>
      <c r="W11" s="39">
        <f t="shared" ca="1" si="4"/>
        <v>0</v>
      </c>
      <c r="X11" s="39">
        <f ca="1">IF(AND(H11=O11,J11=""),1,IF(AND(H11=O11,J11&lt;&gt;""),2,IF(AND(H11&lt;&gt;O11,J11=""),2,3)))</f>
        <v>2</v>
      </c>
      <c r="Y11" s="8"/>
      <c r="Z11" s="8"/>
      <c r="AA11" s="8"/>
    </row>
    <row r="12" spans="1:27" x14ac:dyDescent="0.2">
      <c r="A12" s="15">
        <v>4</v>
      </c>
      <c r="B12">
        <f t="shared" ca="1" si="0"/>
        <v>31</v>
      </c>
      <c r="C12">
        <f t="shared" ca="1" si="1"/>
        <v>10</v>
      </c>
      <c r="D12" s="21">
        <f t="shared" ca="1" si="5"/>
        <v>26</v>
      </c>
      <c r="E12">
        <f t="shared" ref="E12:E48" ca="1" si="13">IF(D12&gt;=H11,MAX(H11,D12),E11)</f>
        <v>26</v>
      </c>
      <c r="F12">
        <f t="shared" ca="1" si="6"/>
        <v>40</v>
      </c>
      <c r="G12">
        <f t="shared" ca="1" si="2"/>
        <v>4</v>
      </c>
      <c r="H12">
        <f t="shared" ca="1" si="7"/>
        <v>30</v>
      </c>
      <c r="I12" s="21">
        <f t="shared" ref="I12:I48" ca="1" si="14">IF(D12&gt;=H11,E12-D12,I11)</f>
        <v>0</v>
      </c>
      <c r="J12" t="str">
        <f ca="1">IF(D12&gt;=H11,"",D12)</f>
        <v/>
      </c>
      <c r="K12" t="str">
        <f t="shared" ca="1" si="8"/>
        <v/>
      </c>
      <c r="L12" t="str">
        <f t="shared" ca="1" si="9"/>
        <v/>
      </c>
      <c r="M12" t="str">
        <f t="shared" ref="M12:M48" ca="1" si="15">IF(J12&lt;&gt;"",J12+L12,"")</f>
        <v/>
      </c>
      <c r="N12" s="21" t="str">
        <f t="shared" ref="N12:N48" ca="1" si="16">IF(D12&gt;=H11,"",J12-D12)</f>
        <v/>
      </c>
      <c r="O12">
        <f t="shared" ref="O12:O48" ca="1" si="17">MAX(R11,MIN(H12,M12))</f>
        <v>36</v>
      </c>
      <c r="P12">
        <f t="shared" ca="1" si="10"/>
        <v>15</v>
      </c>
      <c r="Q12">
        <f t="shared" ca="1" si="3"/>
        <v>8</v>
      </c>
      <c r="R12">
        <f t="shared" ref="R12:R48" ca="1" si="18">O12+Q12</f>
        <v>44</v>
      </c>
      <c r="S12" s="8">
        <f t="shared" ca="1" si="11"/>
        <v>6</v>
      </c>
      <c r="T12" s="15">
        <f t="shared" ref="T12:T48" ca="1" si="19">R12-D12</f>
        <v>18</v>
      </c>
      <c r="U12" s="8"/>
      <c r="V12" s="36">
        <f t="shared" ca="1" si="12"/>
        <v>4</v>
      </c>
      <c r="W12" s="39">
        <f t="shared" ca="1" si="4"/>
        <v>0</v>
      </c>
      <c r="X12" s="39">
        <f t="shared" ref="X12:X48" ca="1" si="20">IF(AND(H12=O12,J12=""),1,IF(AND(H12=O12,J12&lt;&gt;""),2,IF(AND(H12&lt;&gt;O12,J12=""),2,3)))</f>
        <v>2</v>
      </c>
      <c r="Y12" s="8"/>
      <c r="Z12" s="8"/>
      <c r="AA12" s="8"/>
    </row>
    <row r="13" spans="1:27" x14ac:dyDescent="0.2">
      <c r="A13" s="15">
        <v>5</v>
      </c>
      <c r="B13">
        <f t="shared" ca="1" si="0"/>
        <v>7</v>
      </c>
      <c r="C13">
        <f t="shared" ca="1" si="1"/>
        <v>4</v>
      </c>
      <c r="D13" s="21">
        <f t="shared" ca="1" si="5"/>
        <v>30</v>
      </c>
      <c r="E13">
        <f t="shared" ca="1" si="13"/>
        <v>30</v>
      </c>
      <c r="F13">
        <f t="shared" ca="1" si="6"/>
        <v>3</v>
      </c>
      <c r="G13">
        <f t="shared" ca="1" si="2"/>
        <v>2</v>
      </c>
      <c r="H13">
        <f t="shared" ca="1" si="7"/>
        <v>32</v>
      </c>
      <c r="I13" s="21">
        <f t="shared" ca="1" si="14"/>
        <v>0</v>
      </c>
      <c r="J13" t="str">
        <f t="shared" ref="J13:J48" ca="1" si="21">IF(D13&gt;=H12,"",D13)</f>
        <v/>
      </c>
      <c r="K13" t="str">
        <f t="shared" ca="1" si="8"/>
        <v/>
      </c>
      <c r="L13" t="str">
        <f t="shared" ca="1" si="9"/>
        <v/>
      </c>
      <c r="M13" t="str">
        <f t="shared" ca="1" si="15"/>
        <v/>
      </c>
      <c r="N13" s="21" t="str">
        <f t="shared" ca="1" si="16"/>
        <v/>
      </c>
      <c r="O13">
        <f t="shared" ca="1" si="17"/>
        <v>44</v>
      </c>
      <c r="P13">
        <f t="shared" ca="1" si="10"/>
        <v>26</v>
      </c>
      <c r="Q13">
        <f t="shared" ca="1" si="3"/>
        <v>8</v>
      </c>
      <c r="R13">
        <f t="shared" ca="1" si="18"/>
        <v>52</v>
      </c>
      <c r="S13" s="8">
        <f t="shared" ca="1" si="11"/>
        <v>12</v>
      </c>
      <c r="T13" s="15">
        <f t="shared" ca="1" si="19"/>
        <v>22</v>
      </c>
      <c r="U13" s="8"/>
      <c r="V13" s="36">
        <f t="shared" ca="1" si="12"/>
        <v>2</v>
      </c>
      <c r="W13" s="39">
        <f t="shared" ca="1" si="4"/>
        <v>0</v>
      </c>
      <c r="X13" s="39">
        <f t="shared" ca="1" si="20"/>
        <v>2</v>
      </c>
      <c r="Y13" s="8"/>
      <c r="Z13" s="8"/>
      <c r="AA13" s="8"/>
    </row>
    <row r="14" spans="1:27" x14ac:dyDescent="0.2">
      <c r="A14" s="15">
        <v>6</v>
      </c>
      <c r="B14">
        <f t="shared" ca="1" si="0"/>
        <v>12</v>
      </c>
      <c r="C14">
        <f t="shared" ca="1" si="1"/>
        <v>4</v>
      </c>
      <c r="D14" s="21">
        <f t="shared" ca="1" si="5"/>
        <v>34</v>
      </c>
      <c r="E14">
        <f t="shared" ca="1" si="13"/>
        <v>34</v>
      </c>
      <c r="F14">
        <f t="shared" ca="1" si="6"/>
        <v>40</v>
      </c>
      <c r="G14">
        <f t="shared" ca="1" si="2"/>
        <v>4</v>
      </c>
      <c r="H14">
        <f t="shared" ca="1" si="7"/>
        <v>38</v>
      </c>
      <c r="I14" s="21">
        <f t="shared" ca="1" si="14"/>
        <v>0</v>
      </c>
      <c r="J14" t="str">
        <f t="shared" ca="1" si="21"/>
        <v/>
      </c>
      <c r="K14" t="str">
        <f t="shared" ca="1" si="8"/>
        <v/>
      </c>
      <c r="L14" t="str">
        <f t="shared" ca="1" si="9"/>
        <v/>
      </c>
      <c r="M14" t="str">
        <f t="shared" ca="1" si="15"/>
        <v/>
      </c>
      <c r="N14" s="21" t="str">
        <f t="shared" ca="1" si="16"/>
        <v/>
      </c>
      <c r="O14">
        <f t="shared" ca="1" si="17"/>
        <v>52</v>
      </c>
      <c r="P14">
        <f t="shared" ca="1" si="10"/>
        <v>22</v>
      </c>
      <c r="Q14">
        <f t="shared" ca="1" si="3"/>
        <v>8</v>
      </c>
      <c r="R14">
        <f t="shared" ca="1" si="18"/>
        <v>60</v>
      </c>
      <c r="S14" s="8">
        <f t="shared" ca="1" si="11"/>
        <v>14</v>
      </c>
      <c r="T14" s="15">
        <f t="shared" ca="1" si="19"/>
        <v>26</v>
      </c>
      <c r="U14" s="8"/>
      <c r="V14" s="36">
        <f t="shared" ca="1" si="12"/>
        <v>4</v>
      </c>
      <c r="W14" s="39">
        <f t="shared" ca="1" si="4"/>
        <v>0</v>
      </c>
      <c r="X14" s="39">
        <f t="shared" ca="1" si="20"/>
        <v>2</v>
      </c>
      <c r="Y14" s="8"/>
      <c r="Z14" s="8"/>
      <c r="AA14" s="8"/>
    </row>
    <row r="15" spans="1:27" x14ac:dyDescent="0.2">
      <c r="A15" s="15">
        <v>7</v>
      </c>
      <c r="B15">
        <f t="shared" ca="1" si="0"/>
        <v>19</v>
      </c>
      <c r="C15">
        <f t="shared" ca="1" si="1"/>
        <v>4</v>
      </c>
      <c r="D15" s="21">
        <f t="shared" ca="1" si="5"/>
        <v>38</v>
      </c>
      <c r="E15">
        <f t="shared" ca="1" si="13"/>
        <v>38</v>
      </c>
      <c r="F15">
        <f t="shared" ca="1" si="6"/>
        <v>5</v>
      </c>
      <c r="G15">
        <f t="shared" ca="1" si="2"/>
        <v>2</v>
      </c>
      <c r="H15">
        <f t="shared" ca="1" si="7"/>
        <v>40</v>
      </c>
      <c r="I15" s="21">
        <f t="shared" ca="1" si="14"/>
        <v>0</v>
      </c>
      <c r="J15" t="str">
        <f t="shared" ca="1" si="21"/>
        <v/>
      </c>
      <c r="K15" t="str">
        <f t="shared" ca="1" si="8"/>
        <v/>
      </c>
      <c r="L15" t="str">
        <f t="shared" ca="1" si="9"/>
        <v/>
      </c>
      <c r="M15" t="str">
        <f t="shared" ca="1" si="15"/>
        <v/>
      </c>
      <c r="N15" s="21" t="str">
        <f t="shared" ca="1" si="16"/>
        <v/>
      </c>
      <c r="O15">
        <f t="shared" ca="1" si="17"/>
        <v>60</v>
      </c>
      <c r="P15">
        <f t="shared" ca="1" si="10"/>
        <v>30</v>
      </c>
      <c r="Q15">
        <f t="shared" ca="1" si="3"/>
        <v>8</v>
      </c>
      <c r="R15">
        <f t="shared" ca="1" si="18"/>
        <v>68</v>
      </c>
      <c r="S15" s="8">
        <f t="shared" ca="1" si="11"/>
        <v>20</v>
      </c>
      <c r="T15" s="15">
        <f t="shared" ca="1" si="19"/>
        <v>30</v>
      </c>
      <c r="U15" s="8"/>
      <c r="V15" s="36">
        <f t="shared" ca="1" si="12"/>
        <v>2</v>
      </c>
      <c r="W15" s="39">
        <f t="shared" ca="1" si="4"/>
        <v>0</v>
      </c>
      <c r="X15" s="39">
        <f t="shared" ca="1" si="20"/>
        <v>2</v>
      </c>
      <c r="Y15" s="8"/>
      <c r="Z15" s="8"/>
      <c r="AA15" s="8"/>
    </row>
    <row r="16" spans="1:27" x14ac:dyDescent="0.2">
      <c r="A16" s="15">
        <v>8</v>
      </c>
      <c r="B16">
        <f t="shared" ca="1" si="0"/>
        <v>4</v>
      </c>
      <c r="C16">
        <f t="shared" ca="1" si="1"/>
        <v>2</v>
      </c>
      <c r="D16" s="21">
        <f t="shared" ca="1" si="5"/>
        <v>40</v>
      </c>
      <c r="E16">
        <f t="shared" ca="1" si="13"/>
        <v>40</v>
      </c>
      <c r="F16">
        <f t="shared" ca="1" si="6"/>
        <v>10</v>
      </c>
      <c r="G16">
        <f t="shared" ca="1" si="2"/>
        <v>2</v>
      </c>
      <c r="H16">
        <f t="shared" ca="1" si="7"/>
        <v>42</v>
      </c>
      <c r="I16" s="21">
        <f t="shared" ca="1" si="14"/>
        <v>0</v>
      </c>
      <c r="J16" t="str">
        <f t="shared" ca="1" si="21"/>
        <v/>
      </c>
      <c r="K16" t="str">
        <f t="shared" ca="1" si="8"/>
        <v/>
      </c>
      <c r="L16" t="str">
        <f t="shared" ca="1" si="9"/>
        <v/>
      </c>
      <c r="M16" t="str">
        <f t="shared" ca="1" si="15"/>
        <v/>
      </c>
      <c r="N16" s="21" t="str">
        <f t="shared" ca="1" si="16"/>
        <v/>
      </c>
      <c r="O16">
        <f t="shared" ca="1" si="17"/>
        <v>68</v>
      </c>
      <c r="P16">
        <f t="shared" ca="1" si="10"/>
        <v>39</v>
      </c>
      <c r="Q16">
        <f t="shared" ca="1" si="3"/>
        <v>12</v>
      </c>
      <c r="R16">
        <f t="shared" ca="1" si="18"/>
        <v>80</v>
      </c>
      <c r="S16" s="8">
        <f t="shared" ca="1" si="11"/>
        <v>26</v>
      </c>
      <c r="T16" s="15">
        <f t="shared" ca="1" si="19"/>
        <v>40</v>
      </c>
      <c r="U16" s="8"/>
      <c r="V16" s="36">
        <f t="shared" ca="1" si="12"/>
        <v>2</v>
      </c>
      <c r="W16" s="39">
        <f t="shared" ca="1" si="4"/>
        <v>0</v>
      </c>
      <c r="X16" s="39">
        <f t="shared" ca="1" si="20"/>
        <v>2</v>
      </c>
      <c r="Y16" s="8"/>
      <c r="Z16" s="8"/>
      <c r="AA16" s="8"/>
    </row>
    <row r="17" spans="1:27" x14ac:dyDescent="0.2">
      <c r="A17" s="15">
        <v>9</v>
      </c>
      <c r="B17">
        <f t="shared" ca="1" si="0"/>
        <v>6</v>
      </c>
      <c r="C17">
        <f t="shared" ca="1" si="1"/>
        <v>4</v>
      </c>
      <c r="D17" s="21">
        <f t="shared" ca="1" si="5"/>
        <v>44</v>
      </c>
      <c r="E17">
        <f t="shared" ca="1" si="13"/>
        <v>44</v>
      </c>
      <c r="F17">
        <f t="shared" ca="1" si="6"/>
        <v>4</v>
      </c>
      <c r="G17">
        <f t="shared" ca="1" si="2"/>
        <v>2</v>
      </c>
      <c r="H17">
        <f t="shared" ca="1" si="7"/>
        <v>46</v>
      </c>
      <c r="I17" s="21">
        <f t="shared" ca="1" si="14"/>
        <v>0</v>
      </c>
      <c r="J17" t="str">
        <f t="shared" ca="1" si="21"/>
        <v/>
      </c>
      <c r="K17" t="str">
        <f t="shared" ca="1" si="8"/>
        <v/>
      </c>
      <c r="L17" t="str">
        <f t="shared" ca="1" si="9"/>
        <v/>
      </c>
      <c r="M17" t="str">
        <f t="shared" ca="1" si="15"/>
        <v/>
      </c>
      <c r="N17" s="21" t="str">
        <f t="shared" ca="1" si="16"/>
        <v/>
      </c>
      <c r="O17">
        <f t="shared" ca="1" si="17"/>
        <v>80</v>
      </c>
      <c r="P17">
        <f t="shared" ca="1" si="10"/>
        <v>32</v>
      </c>
      <c r="Q17">
        <f t="shared" ca="1" si="3"/>
        <v>12</v>
      </c>
      <c r="R17">
        <f t="shared" ca="1" si="18"/>
        <v>92</v>
      </c>
      <c r="S17" s="8">
        <f t="shared" ca="1" si="11"/>
        <v>34</v>
      </c>
      <c r="T17" s="15">
        <f t="shared" ca="1" si="19"/>
        <v>48</v>
      </c>
      <c r="U17" s="8"/>
      <c r="V17" s="36">
        <f t="shared" ca="1" si="12"/>
        <v>2</v>
      </c>
      <c r="W17" s="39">
        <f t="shared" ca="1" si="4"/>
        <v>0</v>
      </c>
      <c r="X17" s="39">
        <f t="shared" ca="1" si="20"/>
        <v>2</v>
      </c>
      <c r="Y17" s="8"/>
      <c r="Z17" s="8"/>
      <c r="AA17" s="8"/>
    </row>
    <row r="18" spans="1:27" x14ac:dyDescent="0.2">
      <c r="A18" s="15">
        <v>10</v>
      </c>
      <c r="B18">
        <f t="shared" ca="1" si="0"/>
        <v>24</v>
      </c>
      <c r="C18">
        <f t="shared" ca="1" si="1"/>
        <v>8</v>
      </c>
      <c r="D18" s="21">
        <f t="shared" ca="1" si="5"/>
        <v>52</v>
      </c>
      <c r="E18">
        <f t="shared" ca="1" si="13"/>
        <v>52</v>
      </c>
      <c r="F18">
        <f t="shared" ca="1" si="6"/>
        <v>25</v>
      </c>
      <c r="G18">
        <f t="shared" ca="1" si="2"/>
        <v>3</v>
      </c>
      <c r="H18">
        <f t="shared" ca="1" si="7"/>
        <v>55</v>
      </c>
      <c r="I18" s="21">
        <f t="shared" ca="1" si="14"/>
        <v>0</v>
      </c>
      <c r="J18" t="str">
        <f t="shared" ca="1" si="21"/>
        <v/>
      </c>
      <c r="K18" t="str">
        <f t="shared" ca="1" si="8"/>
        <v/>
      </c>
      <c r="L18" t="str">
        <f t="shared" ca="1" si="9"/>
        <v/>
      </c>
      <c r="M18" t="str">
        <f t="shared" ca="1" si="15"/>
        <v/>
      </c>
      <c r="N18" s="21" t="str">
        <f t="shared" ca="1" si="16"/>
        <v/>
      </c>
      <c r="O18">
        <f t="shared" ca="1" si="17"/>
        <v>92</v>
      </c>
      <c r="P18">
        <f t="shared" ca="1" si="10"/>
        <v>32</v>
      </c>
      <c r="Q18">
        <f t="shared" ca="1" si="3"/>
        <v>12</v>
      </c>
      <c r="R18">
        <f t="shared" ca="1" si="18"/>
        <v>104</v>
      </c>
      <c r="S18" s="8">
        <f t="shared" ca="1" si="11"/>
        <v>37</v>
      </c>
      <c r="T18" s="15">
        <f t="shared" ca="1" si="19"/>
        <v>52</v>
      </c>
      <c r="U18" s="8"/>
      <c r="V18" s="36">
        <f t="shared" ca="1" si="12"/>
        <v>3</v>
      </c>
      <c r="W18" s="39">
        <f t="shared" ca="1" si="4"/>
        <v>0</v>
      </c>
      <c r="X18" s="39">
        <f t="shared" ca="1" si="20"/>
        <v>2</v>
      </c>
      <c r="Y18" s="8"/>
      <c r="Z18" s="8"/>
      <c r="AA18" s="8"/>
    </row>
    <row r="19" spans="1:27" x14ac:dyDescent="0.2">
      <c r="A19" s="15">
        <v>11</v>
      </c>
      <c r="B19">
        <f t="shared" ca="1" si="0"/>
        <v>24</v>
      </c>
      <c r="C19">
        <f t="shared" ca="1" si="1"/>
        <v>8</v>
      </c>
      <c r="D19" s="21">
        <f t="shared" ca="1" si="5"/>
        <v>60</v>
      </c>
      <c r="E19">
        <f t="shared" ca="1" si="13"/>
        <v>60</v>
      </c>
      <c r="F19">
        <f t="shared" ca="1" si="6"/>
        <v>36</v>
      </c>
      <c r="G19">
        <f t="shared" ca="1" si="2"/>
        <v>4</v>
      </c>
      <c r="H19">
        <f t="shared" ca="1" si="7"/>
        <v>64</v>
      </c>
      <c r="I19" s="21">
        <f t="shared" ca="1" si="14"/>
        <v>0</v>
      </c>
      <c r="J19" t="str">
        <f t="shared" ca="1" si="21"/>
        <v/>
      </c>
      <c r="K19" t="str">
        <f t="shared" ca="1" si="8"/>
        <v/>
      </c>
      <c r="L19" t="str">
        <f t="shared" ca="1" si="9"/>
        <v/>
      </c>
      <c r="M19" t="str">
        <f t="shared" ca="1" si="15"/>
        <v/>
      </c>
      <c r="N19" s="21" t="str">
        <f t="shared" ca="1" si="16"/>
        <v/>
      </c>
      <c r="O19">
        <f t="shared" ca="1" si="17"/>
        <v>104</v>
      </c>
      <c r="P19">
        <f t="shared" ca="1" si="10"/>
        <v>20</v>
      </c>
      <c r="Q19">
        <f t="shared" ca="1" si="3"/>
        <v>8</v>
      </c>
      <c r="R19">
        <f t="shared" ca="1" si="18"/>
        <v>112</v>
      </c>
      <c r="S19" s="8">
        <f t="shared" ca="1" si="11"/>
        <v>40</v>
      </c>
      <c r="T19" s="15">
        <f t="shared" ca="1" si="19"/>
        <v>52</v>
      </c>
      <c r="U19" s="8"/>
      <c r="V19" s="36">
        <f t="shared" ca="1" si="12"/>
        <v>4</v>
      </c>
      <c r="W19" s="39">
        <f t="shared" ca="1" si="4"/>
        <v>0</v>
      </c>
      <c r="X19" s="39">
        <f t="shared" ca="1" si="20"/>
        <v>2</v>
      </c>
      <c r="Y19" s="8"/>
      <c r="Z19" s="8"/>
      <c r="AA19" s="8"/>
    </row>
    <row r="20" spans="1:27" x14ac:dyDescent="0.2">
      <c r="A20" s="15">
        <v>12</v>
      </c>
      <c r="B20">
        <f t="shared" ca="1" si="0"/>
        <v>28</v>
      </c>
      <c r="C20">
        <f t="shared" ca="1" si="1"/>
        <v>8</v>
      </c>
      <c r="D20" s="21">
        <f t="shared" ca="1" si="5"/>
        <v>68</v>
      </c>
      <c r="E20">
        <f t="shared" ca="1" si="13"/>
        <v>68</v>
      </c>
      <c r="F20">
        <f t="shared" ca="1" si="6"/>
        <v>20</v>
      </c>
      <c r="G20">
        <f t="shared" ca="1" si="2"/>
        <v>2</v>
      </c>
      <c r="H20">
        <f t="shared" ca="1" si="7"/>
        <v>70</v>
      </c>
      <c r="I20" s="21">
        <f t="shared" ca="1" si="14"/>
        <v>0</v>
      </c>
      <c r="J20" t="str">
        <f t="shared" ca="1" si="21"/>
        <v/>
      </c>
      <c r="K20" t="str">
        <f t="shared" ca="1" si="8"/>
        <v/>
      </c>
      <c r="L20" t="str">
        <f t="shared" ca="1" si="9"/>
        <v/>
      </c>
      <c r="M20" t="str">
        <f t="shared" ca="1" si="15"/>
        <v/>
      </c>
      <c r="N20" s="21" t="str">
        <f t="shared" ca="1" si="16"/>
        <v/>
      </c>
      <c r="O20">
        <f t="shared" ca="1" si="17"/>
        <v>112</v>
      </c>
      <c r="P20">
        <f t="shared" ca="1" si="10"/>
        <v>20</v>
      </c>
      <c r="Q20">
        <f t="shared" ca="1" si="3"/>
        <v>8</v>
      </c>
      <c r="R20">
        <f t="shared" ca="1" si="18"/>
        <v>120</v>
      </c>
      <c r="S20" s="8">
        <f t="shared" ca="1" si="11"/>
        <v>42</v>
      </c>
      <c r="T20" s="15">
        <f t="shared" ca="1" si="19"/>
        <v>52</v>
      </c>
      <c r="U20" s="8"/>
      <c r="V20" s="36">
        <f t="shared" ca="1" si="12"/>
        <v>2</v>
      </c>
      <c r="W20" s="39">
        <f t="shared" ca="1" si="4"/>
        <v>0</v>
      </c>
      <c r="X20" s="39">
        <f t="shared" ca="1" si="20"/>
        <v>2</v>
      </c>
      <c r="Y20" s="8"/>
      <c r="Z20" s="8"/>
      <c r="AA20" s="8"/>
    </row>
    <row r="21" spans="1:27" x14ac:dyDescent="0.2">
      <c r="A21" s="15">
        <v>13</v>
      </c>
      <c r="B21">
        <f t="shared" ca="1" si="0"/>
        <v>14</v>
      </c>
      <c r="C21">
        <f t="shared" ca="1" si="1"/>
        <v>4</v>
      </c>
      <c r="D21" s="21">
        <f t="shared" ca="1" si="5"/>
        <v>72</v>
      </c>
      <c r="E21">
        <f t="shared" ca="1" si="13"/>
        <v>72</v>
      </c>
      <c r="F21">
        <f t="shared" ca="1" si="6"/>
        <v>5</v>
      </c>
      <c r="G21">
        <f t="shared" ca="1" si="2"/>
        <v>2</v>
      </c>
      <c r="H21">
        <f t="shared" ca="1" si="7"/>
        <v>74</v>
      </c>
      <c r="I21" s="21">
        <f t="shared" ca="1" si="14"/>
        <v>0</v>
      </c>
      <c r="J21" t="str">
        <f t="shared" ca="1" si="21"/>
        <v/>
      </c>
      <c r="K21" t="str">
        <f t="shared" ca="1" si="8"/>
        <v/>
      </c>
      <c r="L21" t="str">
        <f t="shared" ca="1" si="9"/>
        <v/>
      </c>
      <c r="M21" t="str">
        <f t="shared" ca="1" si="15"/>
        <v/>
      </c>
      <c r="N21" s="21" t="str">
        <f t="shared" ca="1" si="16"/>
        <v/>
      </c>
      <c r="O21">
        <f t="shared" ca="1" si="17"/>
        <v>120</v>
      </c>
      <c r="P21">
        <f t="shared" ca="1" si="10"/>
        <v>18</v>
      </c>
      <c r="Q21">
        <f t="shared" ca="1" si="3"/>
        <v>8</v>
      </c>
      <c r="R21">
        <f t="shared" ca="1" si="18"/>
        <v>128</v>
      </c>
      <c r="S21" s="8">
        <f t="shared" ca="1" si="11"/>
        <v>46</v>
      </c>
      <c r="T21" s="15">
        <f t="shared" ca="1" si="19"/>
        <v>56</v>
      </c>
      <c r="U21" s="8"/>
      <c r="V21" s="36">
        <f t="shared" ca="1" si="12"/>
        <v>2</v>
      </c>
      <c r="W21" s="39">
        <f t="shared" ca="1" si="4"/>
        <v>0</v>
      </c>
      <c r="X21" s="39">
        <f t="shared" ca="1" si="20"/>
        <v>2</v>
      </c>
      <c r="Y21" s="8"/>
      <c r="Z21" s="8"/>
      <c r="AA21" s="8"/>
    </row>
    <row r="22" spans="1:27" x14ac:dyDescent="0.2">
      <c r="A22" s="15">
        <v>14</v>
      </c>
      <c r="B22">
        <f t="shared" ca="1" si="0"/>
        <v>11</v>
      </c>
      <c r="C22">
        <f t="shared" ca="1" si="1"/>
        <v>4</v>
      </c>
      <c r="D22" s="21">
        <f t="shared" ca="1" si="5"/>
        <v>76</v>
      </c>
      <c r="E22">
        <f t="shared" ca="1" si="13"/>
        <v>76</v>
      </c>
      <c r="F22">
        <f t="shared" ca="1" si="6"/>
        <v>23</v>
      </c>
      <c r="G22">
        <f t="shared" ca="1" si="2"/>
        <v>3</v>
      </c>
      <c r="H22">
        <f t="shared" ca="1" si="7"/>
        <v>79</v>
      </c>
      <c r="I22" s="21">
        <f t="shared" ca="1" si="14"/>
        <v>0</v>
      </c>
      <c r="J22" t="str">
        <f t="shared" ca="1" si="21"/>
        <v/>
      </c>
      <c r="K22" t="str">
        <f t="shared" ca="1" si="8"/>
        <v/>
      </c>
      <c r="L22" t="str">
        <f t="shared" ca="1" si="9"/>
        <v/>
      </c>
      <c r="M22" t="str">
        <f t="shared" ca="1" si="15"/>
        <v/>
      </c>
      <c r="N22" s="21" t="str">
        <f t="shared" ca="1" si="16"/>
        <v/>
      </c>
      <c r="O22">
        <f t="shared" ca="1" si="17"/>
        <v>128</v>
      </c>
      <c r="P22">
        <f t="shared" ca="1" si="10"/>
        <v>28</v>
      </c>
      <c r="Q22">
        <f t="shared" ca="1" si="3"/>
        <v>8</v>
      </c>
      <c r="R22">
        <f t="shared" ca="1" si="18"/>
        <v>136</v>
      </c>
      <c r="S22" s="8">
        <f t="shared" ca="1" si="11"/>
        <v>49</v>
      </c>
      <c r="T22" s="15">
        <f t="shared" ca="1" si="19"/>
        <v>60</v>
      </c>
      <c r="U22" s="8"/>
      <c r="V22" s="36">
        <f t="shared" ca="1" si="12"/>
        <v>3</v>
      </c>
      <c r="W22" s="39">
        <f t="shared" ca="1" si="4"/>
        <v>0</v>
      </c>
      <c r="X22" s="39">
        <f t="shared" ca="1" si="20"/>
        <v>2</v>
      </c>
      <c r="Y22" s="8"/>
      <c r="Z22" s="8"/>
      <c r="AA22" s="8"/>
    </row>
    <row r="23" spans="1:27" x14ac:dyDescent="0.2">
      <c r="A23" s="15">
        <v>15</v>
      </c>
      <c r="B23">
        <f t="shared" ca="1" si="0"/>
        <v>5</v>
      </c>
      <c r="C23">
        <f t="shared" ca="1" si="1"/>
        <v>4</v>
      </c>
      <c r="D23" s="21">
        <f t="shared" ca="1" si="5"/>
        <v>80</v>
      </c>
      <c r="E23">
        <f t="shared" ca="1" si="13"/>
        <v>80</v>
      </c>
      <c r="F23">
        <f t="shared" ca="1" si="6"/>
        <v>19</v>
      </c>
      <c r="G23">
        <f t="shared" ca="1" si="2"/>
        <v>2</v>
      </c>
      <c r="H23">
        <f t="shared" ca="1" si="7"/>
        <v>82</v>
      </c>
      <c r="I23" s="21">
        <f t="shared" ca="1" si="14"/>
        <v>0</v>
      </c>
      <c r="J23" t="str">
        <f t="shared" ca="1" si="21"/>
        <v/>
      </c>
      <c r="K23" t="str">
        <f t="shared" ca="1" si="8"/>
        <v/>
      </c>
      <c r="L23" t="str">
        <f t="shared" ca="1" si="9"/>
        <v/>
      </c>
      <c r="M23" t="str">
        <f t="shared" ca="1" si="15"/>
        <v/>
      </c>
      <c r="N23" s="21" t="str">
        <f t="shared" ca="1" si="16"/>
        <v/>
      </c>
      <c r="O23">
        <f t="shared" ca="1" si="17"/>
        <v>136</v>
      </c>
      <c r="P23">
        <f t="shared" ca="1" si="10"/>
        <v>29</v>
      </c>
      <c r="Q23">
        <f t="shared" ca="1" si="3"/>
        <v>8</v>
      </c>
      <c r="R23">
        <f t="shared" ca="1" si="18"/>
        <v>144</v>
      </c>
      <c r="S23" s="8">
        <f t="shared" ca="1" si="11"/>
        <v>54</v>
      </c>
      <c r="T23" s="15">
        <f t="shared" ca="1" si="19"/>
        <v>64</v>
      </c>
      <c r="U23" s="8"/>
      <c r="V23" s="36">
        <f t="shared" ca="1" si="12"/>
        <v>2</v>
      </c>
      <c r="W23" s="39">
        <f t="shared" ca="1" si="4"/>
        <v>0</v>
      </c>
      <c r="X23" s="39">
        <f t="shared" ca="1" si="20"/>
        <v>2</v>
      </c>
      <c r="Y23" s="8"/>
      <c r="Z23" s="8"/>
      <c r="AA23" s="8"/>
    </row>
    <row r="24" spans="1:27" x14ac:dyDescent="0.2">
      <c r="A24" s="15">
        <v>16</v>
      </c>
      <c r="B24">
        <f t="shared" ca="1" si="0"/>
        <v>33</v>
      </c>
      <c r="C24">
        <f t="shared" ca="1" si="1"/>
        <v>10</v>
      </c>
      <c r="D24" s="21">
        <f t="shared" ca="1" si="5"/>
        <v>90</v>
      </c>
      <c r="E24">
        <f t="shared" ca="1" si="13"/>
        <v>90</v>
      </c>
      <c r="F24">
        <f t="shared" ca="1" si="6"/>
        <v>28</v>
      </c>
      <c r="G24">
        <f t="shared" ca="1" si="2"/>
        <v>3</v>
      </c>
      <c r="H24">
        <f t="shared" ca="1" si="7"/>
        <v>93</v>
      </c>
      <c r="I24" s="21">
        <f t="shared" ca="1" si="14"/>
        <v>0</v>
      </c>
      <c r="J24" t="str">
        <f t="shared" ca="1" si="21"/>
        <v/>
      </c>
      <c r="K24" t="str">
        <f t="shared" ca="1" si="8"/>
        <v/>
      </c>
      <c r="L24" t="str">
        <f t="shared" ca="1" si="9"/>
        <v/>
      </c>
      <c r="M24" t="str">
        <f t="shared" ca="1" si="15"/>
        <v/>
      </c>
      <c r="N24" s="21" t="str">
        <f t="shared" ca="1" si="16"/>
        <v/>
      </c>
      <c r="O24">
        <f t="shared" ca="1" si="17"/>
        <v>144</v>
      </c>
      <c r="P24">
        <f t="shared" ca="1" si="10"/>
        <v>16</v>
      </c>
      <c r="Q24">
        <f t="shared" ca="1" si="3"/>
        <v>8</v>
      </c>
      <c r="R24">
        <f t="shared" ca="1" si="18"/>
        <v>152</v>
      </c>
      <c r="S24" s="8">
        <f t="shared" ca="1" si="11"/>
        <v>51</v>
      </c>
      <c r="T24" s="15">
        <f t="shared" ca="1" si="19"/>
        <v>62</v>
      </c>
      <c r="U24" s="8"/>
      <c r="V24" s="36">
        <f t="shared" ca="1" si="12"/>
        <v>3</v>
      </c>
      <c r="W24" s="39">
        <f t="shared" ca="1" si="4"/>
        <v>0</v>
      </c>
      <c r="X24" s="39">
        <f t="shared" ca="1" si="20"/>
        <v>2</v>
      </c>
      <c r="Y24" s="8"/>
      <c r="Z24" s="8"/>
      <c r="AA24" s="8"/>
    </row>
    <row r="25" spans="1:27" x14ac:dyDescent="0.2">
      <c r="A25" s="15">
        <v>17</v>
      </c>
      <c r="B25">
        <f t="shared" ca="1" si="0"/>
        <v>3</v>
      </c>
      <c r="C25">
        <f t="shared" ca="1" si="1"/>
        <v>2</v>
      </c>
      <c r="D25" s="21">
        <f t="shared" ca="1" si="5"/>
        <v>92</v>
      </c>
      <c r="E25">
        <f t="shared" ca="1" si="13"/>
        <v>90</v>
      </c>
      <c r="F25">
        <f t="shared" ca="1" si="6"/>
        <v>28</v>
      </c>
      <c r="G25">
        <f t="shared" ca="1" si="2"/>
        <v>3</v>
      </c>
      <c r="H25">
        <f t="shared" ca="1" si="7"/>
        <v>93</v>
      </c>
      <c r="I25" s="21">
        <f t="shared" ca="1" si="14"/>
        <v>0</v>
      </c>
      <c r="J25">
        <f t="shared" ca="1" si="21"/>
        <v>92</v>
      </c>
      <c r="K25">
        <f t="shared" ca="1" si="8"/>
        <v>14</v>
      </c>
      <c r="L25">
        <f t="shared" ca="1" si="9"/>
        <v>2</v>
      </c>
      <c r="M25">
        <f t="shared" ca="1" si="15"/>
        <v>94</v>
      </c>
      <c r="N25" s="21">
        <f t="shared" ca="1" si="16"/>
        <v>0</v>
      </c>
      <c r="O25">
        <f t="shared" ca="1" si="17"/>
        <v>152</v>
      </c>
      <c r="P25">
        <f t="shared" ca="1" si="10"/>
        <v>35</v>
      </c>
      <c r="Q25">
        <f t="shared" ca="1" si="3"/>
        <v>12</v>
      </c>
      <c r="R25">
        <f t="shared" ca="1" si="18"/>
        <v>164</v>
      </c>
      <c r="S25" s="8">
        <f t="shared" ca="1" si="11"/>
        <v>59</v>
      </c>
      <c r="T25" s="15">
        <f t="shared" ca="1" si="19"/>
        <v>72</v>
      </c>
      <c r="U25" s="8"/>
      <c r="V25" s="36">
        <f t="shared" ca="1" si="12"/>
        <v>2</v>
      </c>
      <c r="W25" s="39">
        <f t="shared" ca="1" si="4"/>
        <v>0</v>
      </c>
      <c r="X25" s="39">
        <f t="shared" ca="1" si="20"/>
        <v>3</v>
      </c>
      <c r="Y25" s="8"/>
      <c r="Z25" s="8"/>
      <c r="AA25" s="8"/>
    </row>
    <row r="26" spans="1:27" x14ac:dyDescent="0.2">
      <c r="A26" s="15">
        <v>18</v>
      </c>
      <c r="B26">
        <f t="shared" ca="1" si="0"/>
        <v>29</v>
      </c>
      <c r="C26">
        <f t="shared" ca="1" si="1"/>
        <v>8</v>
      </c>
      <c r="D26" s="21">
        <f t="shared" ca="1" si="5"/>
        <v>100</v>
      </c>
      <c r="E26">
        <f t="shared" ca="1" si="13"/>
        <v>100</v>
      </c>
      <c r="F26">
        <f t="shared" ca="1" si="6"/>
        <v>8</v>
      </c>
      <c r="G26">
        <f t="shared" ca="1" si="2"/>
        <v>2</v>
      </c>
      <c r="H26">
        <f t="shared" ca="1" si="7"/>
        <v>102</v>
      </c>
      <c r="I26" s="21">
        <f t="shared" ca="1" si="14"/>
        <v>0</v>
      </c>
      <c r="J26" t="str">
        <f t="shared" ca="1" si="21"/>
        <v/>
      </c>
      <c r="K26" t="str">
        <f t="shared" ca="1" si="8"/>
        <v/>
      </c>
      <c r="L26" t="str">
        <f t="shared" ca="1" si="9"/>
        <v/>
      </c>
      <c r="M26" t="str">
        <f t="shared" ca="1" si="15"/>
        <v/>
      </c>
      <c r="N26" s="21" t="str">
        <f t="shared" ca="1" si="16"/>
        <v/>
      </c>
      <c r="O26">
        <f t="shared" ca="1" si="17"/>
        <v>164</v>
      </c>
      <c r="P26">
        <f t="shared" ca="1" si="10"/>
        <v>39</v>
      </c>
      <c r="Q26">
        <f t="shared" ca="1" si="3"/>
        <v>12</v>
      </c>
      <c r="R26">
        <f t="shared" ca="1" si="18"/>
        <v>176</v>
      </c>
      <c r="S26" s="8">
        <f t="shared" ca="1" si="11"/>
        <v>62</v>
      </c>
      <c r="T26" s="15">
        <f t="shared" ca="1" si="19"/>
        <v>76</v>
      </c>
      <c r="U26" s="8"/>
      <c r="V26" s="36">
        <f t="shared" ca="1" si="12"/>
        <v>2</v>
      </c>
      <c r="W26" s="39">
        <f t="shared" ca="1" si="4"/>
        <v>0</v>
      </c>
      <c r="X26" s="39">
        <f t="shared" ca="1" si="20"/>
        <v>2</v>
      </c>
      <c r="Y26" s="8"/>
      <c r="Z26" s="8"/>
      <c r="AA26" s="8"/>
    </row>
    <row r="27" spans="1:27" x14ac:dyDescent="0.2">
      <c r="A27" s="15">
        <v>19</v>
      </c>
      <c r="B27">
        <f t="shared" ca="1" si="0"/>
        <v>36</v>
      </c>
      <c r="C27">
        <f t="shared" ca="1" si="1"/>
        <v>10</v>
      </c>
      <c r="D27" s="21">
        <f t="shared" ca="1" si="5"/>
        <v>110</v>
      </c>
      <c r="E27">
        <f t="shared" ca="1" si="13"/>
        <v>110</v>
      </c>
      <c r="F27">
        <f t="shared" ca="1" si="6"/>
        <v>31</v>
      </c>
      <c r="G27">
        <f t="shared" ca="1" si="2"/>
        <v>3</v>
      </c>
      <c r="H27">
        <f t="shared" ref="H27:H48" ca="1" si="22">IF(D27&gt;=H26,E27+G27,H26)</f>
        <v>113</v>
      </c>
      <c r="I27" s="21">
        <f t="shared" ca="1" si="14"/>
        <v>0</v>
      </c>
      <c r="J27" t="str">
        <f t="shared" ca="1" si="21"/>
        <v/>
      </c>
      <c r="K27" t="str">
        <f t="shared" ca="1" si="8"/>
        <v/>
      </c>
      <c r="L27" t="str">
        <f t="shared" ca="1" si="9"/>
        <v/>
      </c>
      <c r="M27" t="str">
        <f t="shared" ca="1" si="15"/>
        <v/>
      </c>
      <c r="N27" s="21" t="str">
        <f t="shared" ca="1" si="16"/>
        <v/>
      </c>
      <c r="O27">
        <f t="shared" ca="1" si="17"/>
        <v>176</v>
      </c>
      <c r="P27">
        <f t="shared" ca="1" si="10"/>
        <v>11</v>
      </c>
      <c r="Q27">
        <f t="shared" ca="1" si="3"/>
        <v>8</v>
      </c>
      <c r="R27">
        <f t="shared" ca="1" si="18"/>
        <v>184</v>
      </c>
      <c r="S27" s="8">
        <f t="shared" ca="1" si="11"/>
        <v>63</v>
      </c>
      <c r="T27" s="15">
        <f t="shared" ca="1" si="19"/>
        <v>74</v>
      </c>
      <c r="U27" s="8"/>
      <c r="V27" s="36">
        <f t="shared" ca="1" si="12"/>
        <v>3</v>
      </c>
      <c r="W27" s="39">
        <f t="shared" ca="1" si="4"/>
        <v>0</v>
      </c>
      <c r="X27" s="39">
        <f t="shared" ca="1" si="20"/>
        <v>2</v>
      </c>
      <c r="Y27" s="8"/>
      <c r="Z27" s="8"/>
      <c r="AA27" s="8"/>
    </row>
    <row r="28" spans="1:27" x14ac:dyDescent="0.2">
      <c r="A28" s="15">
        <v>20</v>
      </c>
      <c r="B28">
        <f t="shared" ca="1" si="0"/>
        <v>1</v>
      </c>
      <c r="C28">
        <f t="shared" ca="1" si="1"/>
        <v>2</v>
      </c>
      <c r="D28" s="21">
        <f t="shared" ca="1" si="5"/>
        <v>112</v>
      </c>
      <c r="E28">
        <f t="shared" ca="1" si="13"/>
        <v>110</v>
      </c>
      <c r="F28">
        <f t="shared" ca="1" si="6"/>
        <v>31</v>
      </c>
      <c r="G28">
        <f t="shared" ca="1" si="2"/>
        <v>3</v>
      </c>
      <c r="H28">
        <f t="shared" ca="1" si="22"/>
        <v>113</v>
      </c>
      <c r="I28" s="21">
        <f t="shared" ca="1" si="14"/>
        <v>0</v>
      </c>
      <c r="J28">
        <f t="shared" ca="1" si="21"/>
        <v>112</v>
      </c>
      <c r="K28">
        <f t="shared" ca="1" si="8"/>
        <v>24</v>
      </c>
      <c r="L28">
        <f t="shared" ca="1" si="9"/>
        <v>3</v>
      </c>
      <c r="M28">
        <f t="shared" ca="1" si="15"/>
        <v>115</v>
      </c>
      <c r="N28" s="21">
        <f t="shared" ca="1" si="16"/>
        <v>0</v>
      </c>
      <c r="O28">
        <f t="shared" ca="1" si="17"/>
        <v>184</v>
      </c>
      <c r="P28">
        <f t="shared" ca="1" si="10"/>
        <v>23</v>
      </c>
      <c r="Q28">
        <f t="shared" ca="1" si="3"/>
        <v>8</v>
      </c>
      <c r="R28">
        <f t="shared" ca="1" si="18"/>
        <v>192</v>
      </c>
      <c r="S28" s="8">
        <f t="shared" ca="1" si="11"/>
        <v>71</v>
      </c>
      <c r="T28" s="15">
        <f t="shared" ca="1" si="19"/>
        <v>80</v>
      </c>
      <c r="U28" s="8"/>
      <c r="V28" s="36">
        <f t="shared" ca="1" si="12"/>
        <v>3</v>
      </c>
      <c r="W28" s="39">
        <f t="shared" ca="1" si="4"/>
        <v>0</v>
      </c>
      <c r="X28" s="39">
        <f t="shared" ca="1" si="20"/>
        <v>3</v>
      </c>
      <c r="Y28" s="8"/>
      <c r="Z28" s="8"/>
      <c r="AA28" s="8"/>
    </row>
    <row r="29" spans="1:27" x14ac:dyDescent="0.2">
      <c r="A29" s="15">
        <v>21</v>
      </c>
      <c r="B29">
        <f t="shared" ca="1" si="0"/>
        <v>14</v>
      </c>
      <c r="C29">
        <f t="shared" ca="1" si="1"/>
        <v>4</v>
      </c>
      <c r="D29" s="21">
        <f t="shared" ca="1" si="5"/>
        <v>116</v>
      </c>
      <c r="E29">
        <f t="shared" ca="1" si="13"/>
        <v>116</v>
      </c>
      <c r="F29">
        <f t="shared" ca="1" si="6"/>
        <v>21</v>
      </c>
      <c r="G29">
        <f t="shared" ca="1" si="2"/>
        <v>3</v>
      </c>
      <c r="H29">
        <f t="shared" ca="1" si="22"/>
        <v>119</v>
      </c>
      <c r="I29" s="21">
        <f t="shared" ca="1" si="14"/>
        <v>0</v>
      </c>
      <c r="J29" t="str">
        <f t="shared" ca="1" si="21"/>
        <v/>
      </c>
      <c r="K29" t="str">
        <f t="shared" ca="1" si="8"/>
        <v/>
      </c>
      <c r="L29" t="str">
        <f t="shared" ca="1" si="9"/>
        <v/>
      </c>
      <c r="M29" t="str">
        <f t="shared" ca="1" si="15"/>
        <v/>
      </c>
      <c r="N29" s="21" t="str">
        <f t="shared" ca="1" si="16"/>
        <v/>
      </c>
      <c r="O29">
        <f t="shared" ca="1" si="17"/>
        <v>192</v>
      </c>
      <c r="P29">
        <f t="shared" ca="1" si="10"/>
        <v>22</v>
      </c>
      <c r="Q29">
        <f t="shared" ca="1" si="3"/>
        <v>8</v>
      </c>
      <c r="R29">
        <f t="shared" ca="1" si="18"/>
        <v>200</v>
      </c>
      <c r="S29" s="8">
        <f t="shared" ca="1" si="11"/>
        <v>73</v>
      </c>
      <c r="T29" s="15">
        <f t="shared" ca="1" si="19"/>
        <v>84</v>
      </c>
      <c r="U29" s="8"/>
      <c r="V29" s="36">
        <f t="shared" ca="1" si="12"/>
        <v>3</v>
      </c>
      <c r="W29" s="39">
        <f t="shared" ca="1" si="4"/>
        <v>0</v>
      </c>
      <c r="X29" s="39">
        <f t="shared" ca="1" si="20"/>
        <v>2</v>
      </c>
      <c r="Y29" s="8"/>
      <c r="Z29" s="8"/>
      <c r="AA29" s="8"/>
    </row>
    <row r="30" spans="1:27" x14ac:dyDescent="0.2">
      <c r="A30" s="15">
        <v>22</v>
      </c>
      <c r="B30">
        <f t="shared" ca="1" si="0"/>
        <v>18</v>
      </c>
      <c r="C30">
        <f t="shared" ca="1" si="1"/>
        <v>4</v>
      </c>
      <c r="D30" s="21">
        <f t="shared" ca="1" si="5"/>
        <v>120</v>
      </c>
      <c r="E30">
        <f t="shared" ca="1" si="13"/>
        <v>120</v>
      </c>
      <c r="F30">
        <f t="shared" ca="1" si="6"/>
        <v>9</v>
      </c>
      <c r="G30">
        <f t="shared" ca="1" si="2"/>
        <v>2</v>
      </c>
      <c r="H30">
        <f t="shared" ca="1" si="22"/>
        <v>122</v>
      </c>
      <c r="I30" s="21">
        <f t="shared" ca="1" si="14"/>
        <v>0</v>
      </c>
      <c r="J30" t="str">
        <f t="shared" ca="1" si="21"/>
        <v/>
      </c>
      <c r="K30" t="str">
        <f t="shared" ca="1" si="8"/>
        <v/>
      </c>
      <c r="L30" t="str">
        <f t="shared" ca="1" si="9"/>
        <v/>
      </c>
      <c r="M30" t="str">
        <f t="shared" ca="1" si="15"/>
        <v/>
      </c>
      <c r="N30" s="21" t="str">
        <f t="shared" ca="1" si="16"/>
        <v/>
      </c>
      <c r="O30">
        <f t="shared" ca="1" si="17"/>
        <v>200</v>
      </c>
      <c r="P30">
        <f t="shared" ca="1" si="10"/>
        <v>40</v>
      </c>
      <c r="Q30">
        <f t="shared" ca="1" si="3"/>
        <v>12</v>
      </c>
      <c r="R30">
        <f t="shared" ca="1" si="18"/>
        <v>212</v>
      </c>
      <c r="S30" s="8">
        <f t="shared" ca="1" si="11"/>
        <v>78</v>
      </c>
      <c r="T30" s="15">
        <f t="shared" ca="1" si="19"/>
        <v>92</v>
      </c>
      <c r="U30" s="8"/>
      <c r="V30" s="36">
        <f t="shared" ca="1" si="12"/>
        <v>2</v>
      </c>
      <c r="W30" s="39">
        <f t="shared" ca="1" si="4"/>
        <v>0</v>
      </c>
      <c r="X30" s="39">
        <f t="shared" ca="1" si="20"/>
        <v>2</v>
      </c>
      <c r="Y30" s="8"/>
      <c r="Z30" s="8"/>
      <c r="AA30" s="8"/>
    </row>
    <row r="31" spans="1:27" x14ac:dyDescent="0.2">
      <c r="A31" s="15">
        <v>23</v>
      </c>
      <c r="B31">
        <f t="shared" ca="1" si="0"/>
        <v>20</v>
      </c>
      <c r="C31">
        <f t="shared" ca="1" si="1"/>
        <v>4</v>
      </c>
      <c r="D31" s="21">
        <f t="shared" ca="1" si="5"/>
        <v>124</v>
      </c>
      <c r="E31">
        <f t="shared" ca="1" si="13"/>
        <v>124</v>
      </c>
      <c r="F31">
        <f t="shared" ca="1" si="6"/>
        <v>15</v>
      </c>
      <c r="G31">
        <f t="shared" ca="1" si="2"/>
        <v>2</v>
      </c>
      <c r="H31">
        <f t="shared" ca="1" si="22"/>
        <v>126</v>
      </c>
      <c r="I31" s="21">
        <f t="shared" ca="1" si="14"/>
        <v>0</v>
      </c>
      <c r="J31" t="str">
        <f t="shared" ca="1" si="21"/>
        <v/>
      </c>
      <c r="K31" t="str">
        <f t="shared" ca="1" si="8"/>
        <v/>
      </c>
      <c r="L31" t="str">
        <f t="shared" ca="1" si="9"/>
        <v/>
      </c>
      <c r="M31" t="str">
        <f t="shared" ca="1" si="15"/>
        <v/>
      </c>
      <c r="N31" s="21" t="str">
        <f t="shared" ca="1" si="16"/>
        <v/>
      </c>
      <c r="O31">
        <f t="shared" ca="1" si="17"/>
        <v>212</v>
      </c>
      <c r="P31">
        <f t="shared" ca="1" si="10"/>
        <v>33</v>
      </c>
      <c r="Q31">
        <f t="shared" ca="1" si="3"/>
        <v>12</v>
      </c>
      <c r="R31">
        <f t="shared" ca="1" si="18"/>
        <v>224</v>
      </c>
      <c r="S31" s="8">
        <f t="shared" ca="1" si="11"/>
        <v>86</v>
      </c>
      <c r="T31" s="15">
        <f t="shared" ca="1" si="19"/>
        <v>100</v>
      </c>
      <c r="U31" s="8"/>
      <c r="V31" s="36">
        <f t="shared" ca="1" si="12"/>
        <v>2</v>
      </c>
      <c r="W31" s="39">
        <f t="shared" ca="1" si="4"/>
        <v>0</v>
      </c>
      <c r="X31" s="39">
        <f t="shared" ca="1" si="20"/>
        <v>2</v>
      </c>
      <c r="Y31" s="8"/>
      <c r="Z31" s="8"/>
      <c r="AA31" s="8"/>
    </row>
    <row r="32" spans="1:27" x14ac:dyDescent="0.2">
      <c r="A32" s="15">
        <v>24</v>
      </c>
      <c r="B32">
        <f t="shared" ca="1" si="0"/>
        <v>23</v>
      </c>
      <c r="C32">
        <f t="shared" ca="1" si="1"/>
        <v>8</v>
      </c>
      <c r="D32" s="21">
        <f t="shared" ca="1" si="5"/>
        <v>132</v>
      </c>
      <c r="E32">
        <f t="shared" ca="1" si="13"/>
        <v>132</v>
      </c>
      <c r="F32">
        <f t="shared" ca="1" si="6"/>
        <v>10</v>
      </c>
      <c r="G32">
        <f t="shared" ca="1" si="2"/>
        <v>2</v>
      </c>
      <c r="H32">
        <f t="shared" ca="1" si="22"/>
        <v>134</v>
      </c>
      <c r="I32" s="21">
        <f t="shared" ca="1" si="14"/>
        <v>0</v>
      </c>
      <c r="J32" t="str">
        <f t="shared" ca="1" si="21"/>
        <v/>
      </c>
      <c r="K32" t="str">
        <f t="shared" ca="1" si="8"/>
        <v/>
      </c>
      <c r="L32" t="str">
        <f t="shared" ca="1" si="9"/>
        <v/>
      </c>
      <c r="M32" t="str">
        <f t="shared" ca="1" si="15"/>
        <v/>
      </c>
      <c r="N32" s="21" t="str">
        <f t="shared" ca="1" si="16"/>
        <v/>
      </c>
      <c r="O32">
        <f t="shared" ca="1" si="17"/>
        <v>224</v>
      </c>
      <c r="P32">
        <f t="shared" ca="1" si="10"/>
        <v>2</v>
      </c>
      <c r="Q32">
        <f t="shared" ca="1" si="3"/>
        <v>4</v>
      </c>
      <c r="R32">
        <f t="shared" ca="1" si="18"/>
        <v>228</v>
      </c>
      <c r="S32" s="8">
        <f t="shared" ca="1" si="11"/>
        <v>90</v>
      </c>
      <c r="T32" s="15">
        <f t="shared" ca="1" si="19"/>
        <v>96</v>
      </c>
      <c r="U32" s="8"/>
      <c r="V32" s="36">
        <f t="shared" ca="1" si="12"/>
        <v>2</v>
      </c>
      <c r="W32" s="39">
        <f t="shared" ca="1" si="4"/>
        <v>0</v>
      </c>
      <c r="X32" s="39">
        <f t="shared" ca="1" si="20"/>
        <v>2</v>
      </c>
      <c r="Y32" s="8"/>
      <c r="Z32" s="8"/>
      <c r="AA32" s="8"/>
    </row>
    <row r="33" spans="1:27" x14ac:dyDescent="0.2">
      <c r="A33" s="15">
        <v>25</v>
      </c>
      <c r="B33">
        <f t="shared" ca="1" si="0"/>
        <v>28</v>
      </c>
      <c r="C33">
        <f t="shared" ca="1" si="1"/>
        <v>8</v>
      </c>
      <c r="D33" s="21">
        <f t="shared" ca="1" si="5"/>
        <v>140</v>
      </c>
      <c r="E33">
        <f t="shared" ca="1" si="13"/>
        <v>140</v>
      </c>
      <c r="F33">
        <f t="shared" ca="1" si="6"/>
        <v>37</v>
      </c>
      <c r="G33">
        <f t="shared" ca="1" si="2"/>
        <v>4</v>
      </c>
      <c r="H33">
        <f t="shared" ca="1" si="22"/>
        <v>144</v>
      </c>
      <c r="I33" s="21">
        <f t="shared" ca="1" si="14"/>
        <v>0</v>
      </c>
      <c r="J33" t="str">
        <f t="shared" ca="1" si="21"/>
        <v/>
      </c>
      <c r="K33" t="str">
        <f t="shared" ca="1" si="8"/>
        <v/>
      </c>
      <c r="L33" t="str">
        <f t="shared" ca="1" si="9"/>
        <v/>
      </c>
      <c r="M33" t="str">
        <f t="shared" ca="1" si="15"/>
        <v/>
      </c>
      <c r="N33" s="21" t="str">
        <f t="shared" ca="1" si="16"/>
        <v/>
      </c>
      <c r="O33">
        <f t="shared" ca="1" si="17"/>
        <v>228</v>
      </c>
      <c r="P33">
        <f t="shared" ca="1" si="10"/>
        <v>21</v>
      </c>
      <c r="Q33">
        <f t="shared" ca="1" si="3"/>
        <v>8</v>
      </c>
      <c r="R33">
        <f t="shared" ca="1" si="18"/>
        <v>236</v>
      </c>
      <c r="S33" s="8">
        <f t="shared" ca="1" si="11"/>
        <v>84</v>
      </c>
      <c r="T33" s="15">
        <f t="shared" ca="1" si="19"/>
        <v>96</v>
      </c>
      <c r="U33" s="8"/>
      <c r="V33" s="36">
        <f t="shared" ca="1" si="12"/>
        <v>4</v>
      </c>
      <c r="W33" s="39">
        <f t="shared" ca="1" si="4"/>
        <v>0</v>
      </c>
      <c r="X33" s="39">
        <f t="shared" ca="1" si="20"/>
        <v>2</v>
      </c>
      <c r="Y33" s="8"/>
      <c r="Z33" s="8"/>
      <c r="AA33" s="8"/>
    </row>
    <row r="34" spans="1:27" x14ac:dyDescent="0.2">
      <c r="A34" s="15">
        <v>26</v>
      </c>
      <c r="B34">
        <f t="shared" ca="1" si="0"/>
        <v>17</v>
      </c>
      <c r="C34">
        <f t="shared" ca="1" si="1"/>
        <v>4</v>
      </c>
      <c r="D34" s="21">
        <f t="shared" ca="1" si="5"/>
        <v>144</v>
      </c>
      <c r="E34">
        <f t="shared" ca="1" si="13"/>
        <v>144</v>
      </c>
      <c r="F34">
        <f t="shared" ca="1" si="6"/>
        <v>8</v>
      </c>
      <c r="G34">
        <f t="shared" ca="1" si="2"/>
        <v>2</v>
      </c>
      <c r="H34">
        <f t="shared" ca="1" si="22"/>
        <v>146</v>
      </c>
      <c r="I34" s="21">
        <f t="shared" ca="1" si="14"/>
        <v>0</v>
      </c>
      <c r="J34" t="str">
        <f t="shared" ca="1" si="21"/>
        <v/>
      </c>
      <c r="K34" t="str">
        <f t="shared" ca="1" si="8"/>
        <v/>
      </c>
      <c r="L34" t="str">
        <f t="shared" ca="1" si="9"/>
        <v/>
      </c>
      <c r="M34" t="str">
        <f t="shared" ca="1" si="15"/>
        <v/>
      </c>
      <c r="N34" s="21" t="str">
        <f t="shared" ca="1" si="16"/>
        <v/>
      </c>
      <c r="O34">
        <f t="shared" ca="1" si="17"/>
        <v>236</v>
      </c>
      <c r="P34">
        <f t="shared" ca="1" si="10"/>
        <v>24</v>
      </c>
      <c r="Q34">
        <f t="shared" ca="1" si="3"/>
        <v>8</v>
      </c>
      <c r="R34">
        <f t="shared" ca="1" si="18"/>
        <v>244</v>
      </c>
      <c r="S34" s="8">
        <f t="shared" ca="1" si="11"/>
        <v>90</v>
      </c>
      <c r="T34" s="15">
        <f t="shared" ca="1" si="19"/>
        <v>100</v>
      </c>
      <c r="U34" s="8"/>
      <c r="V34" s="36">
        <f t="shared" ca="1" si="12"/>
        <v>2</v>
      </c>
      <c r="W34" s="39">
        <f t="shared" ca="1" si="4"/>
        <v>0</v>
      </c>
      <c r="X34" s="39">
        <f t="shared" ca="1" si="20"/>
        <v>2</v>
      </c>
      <c r="Y34" s="8"/>
      <c r="Z34" s="8"/>
      <c r="AA34" s="8"/>
    </row>
    <row r="35" spans="1:27" x14ac:dyDescent="0.2">
      <c r="A35" s="15">
        <v>27</v>
      </c>
      <c r="B35">
        <f t="shared" ca="1" si="0"/>
        <v>31</v>
      </c>
      <c r="C35">
        <f t="shared" ca="1" si="1"/>
        <v>10</v>
      </c>
      <c r="D35" s="21">
        <f t="shared" ca="1" si="5"/>
        <v>154</v>
      </c>
      <c r="E35">
        <f t="shared" ca="1" si="13"/>
        <v>154</v>
      </c>
      <c r="F35">
        <f t="shared" ca="1" si="6"/>
        <v>10</v>
      </c>
      <c r="G35">
        <f t="shared" ca="1" si="2"/>
        <v>2</v>
      </c>
      <c r="H35">
        <f t="shared" ca="1" si="22"/>
        <v>156</v>
      </c>
      <c r="I35" s="21">
        <f t="shared" ca="1" si="14"/>
        <v>0</v>
      </c>
      <c r="J35" t="str">
        <f t="shared" ca="1" si="21"/>
        <v/>
      </c>
      <c r="K35" t="str">
        <f t="shared" ca="1" si="8"/>
        <v/>
      </c>
      <c r="L35" t="str">
        <f t="shared" ca="1" si="9"/>
        <v/>
      </c>
      <c r="M35" t="str">
        <f t="shared" ca="1" si="15"/>
        <v/>
      </c>
      <c r="N35" s="21" t="str">
        <f t="shared" ca="1" si="16"/>
        <v/>
      </c>
      <c r="O35">
        <f t="shared" ca="1" si="17"/>
        <v>244</v>
      </c>
      <c r="P35">
        <f t="shared" ca="1" si="10"/>
        <v>12</v>
      </c>
      <c r="Q35">
        <f t="shared" ca="1" si="3"/>
        <v>8</v>
      </c>
      <c r="R35">
        <f t="shared" ca="1" si="18"/>
        <v>252</v>
      </c>
      <c r="S35" s="8">
        <f t="shared" ca="1" si="11"/>
        <v>88</v>
      </c>
      <c r="T35" s="15">
        <f t="shared" ca="1" si="19"/>
        <v>98</v>
      </c>
      <c r="U35" s="8"/>
      <c r="V35" s="36">
        <f t="shared" ca="1" si="12"/>
        <v>2</v>
      </c>
      <c r="W35" s="39">
        <f t="shared" ca="1" si="4"/>
        <v>0</v>
      </c>
      <c r="X35" s="39">
        <f t="shared" ca="1" si="20"/>
        <v>2</v>
      </c>
      <c r="Y35" s="8"/>
      <c r="Z35" s="8"/>
      <c r="AA35" s="8"/>
    </row>
    <row r="36" spans="1:27" x14ac:dyDescent="0.2">
      <c r="A36" s="15">
        <v>28</v>
      </c>
      <c r="B36">
        <f t="shared" ca="1" si="0"/>
        <v>22</v>
      </c>
      <c r="C36">
        <f t="shared" ca="1" si="1"/>
        <v>8</v>
      </c>
      <c r="D36" s="21">
        <f t="shared" ca="1" si="5"/>
        <v>162</v>
      </c>
      <c r="E36">
        <f t="shared" ca="1" si="13"/>
        <v>162</v>
      </c>
      <c r="F36">
        <f t="shared" ca="1" si="6"/>
        <v>8</v>
      </c>
      <c r="G36">
        <f t="shared" ca="1" si="2"/>
        <v>2</v>
      </c>
      <c r="H36">
        <f t="shared" ca="1" si="22"/>
        <v>164</v>
      </c>
      <c r="I36" s="21">
        <f t="shared" ca="1" si="14"/>
        <v>0</v>
      </c>
      <c r="J36" t="str">
        <f t="shared" ca="1" si="21"/>
        <v/>
      </c>
      <c r="K36" t="str">
        <f t="shared" ca="1" si="8"/>
        <v/>
      </c>
      <c r="L36" t="str">
        <f t="shared" ca="1" si="9"/>
        <v/>
      </c>
      <c r="M36" t="str">
        <f t="shared" ca="1" si="15"/>
        <v/>
      </c>
      <c r="N36" s="21" t="str">
        <f t="shared" ca="1" si="16"/>
        <v/>
      </c>
      <c r="O36">
        <f t="shared" ca="1" si="17"/>
        <v>252</v>
      </c>
      <c r="P36">
        <f t="shared" ca="1" si="10"/>
        <v>22</v>
      </c>
      <c r="Q36">
        <f t="shared" ca="1" si="3"/>
        <v>8</v>
      </c>
      <c r="R36">
        <f t="shared" ca="1" si="18"/>
        <v>260</v>
      </c>
      <c r="S36" s="8">
        <f t="shared" ca="1" si="11"/>
        <v>88</v>
      </c>
      <c r="T36" s="15">
        <f t="shared" ca="1" si="19"/>
        <v>98</v>
      </c>
      <c r="U36" s="8"/>
      <c r="V36" s="36">
        <f t="shared" ca="1" si="12"/>
        <v>2</v>
      </c>
      <c r="W36" s="39">
        <f t="shared" ca="1" si="4"/>
        <v>0</v>
      </c>
      <c r="X36" s="39">
        <f t="shared" ca="1" si="20"/>
        <v>2</v>
      </c>
      <c r="Y36" s="8"/>
      <c r="Z36" s="8"/>
      <c r="AA36" s="8"/>
    </row>
    <row r="37" spans="1:27" x14ac:dyDescent="0.2">
      <c r="A37" s="15">
        <v>29</v>
      </c>
      <c r="B37">
        <f t="shared" ca="1" si="0"/>
        <v>9</v>
      </c>
      <c r="C37">
        <f t="shared" ca="1" si="1"/>
        <v>4</v>
      </c>
      <c r="D37" s="21">
        <f t="shared" ca="1" si="5"/>
        <v>166</v>
      </c>
      <c r="E37">
        <f t="shared" ca="1" si="13"/>
        <v>166</v>
      </c>
      <c r="F37">
        <f t="shared" ca="1" si="6"/>
        <v>17</v>
      </c>
      <c r="G37">
        <f t="shared" ca="1" si="2"/>
        <v>2</v>
      </c>
      <c r="H37">
        <f t="shared" ca="1" si="22"/>
        <v>168</v>
      </c>
      <c r="I37" s="21">
        <f t="shared" ca="1" si="14"/>
        <v>0</v>
      </c>
      <c r="J37" t="str">
        <f t="shared" ca="1" si="21"/>
        <v/>
      </c>
      <c r="K37" t="str">
        <f t="shared" ca="1" si="8"/>
        <v/>
      </c>
      <c r="L37" t="str">
        <f t="shared" ca="1" si="9"/>
        <v/>
      </c>
      <c r="M37" t="str">
        <f t="shared" ca="1" si="15"/>
        <v/>
      </c>
      <c r="N37" s="21" t="str">
        <f t="shared" ca="1" si="16"/>
        <v/>
      </c>
      <c r="O37">
        <f t="shared" ca="1" si="17"/>
        <v>260</v>
      </c>
      <c r="P37">
        <f t="shared" ca="1" si="10"/>
        <v>24</v>
      </c>
      <c r="Q37">
        <f t="shared" ca="1" si="3"/>
        <v>8</v>
      </c>
      <c r="R37">
        <f t="shared" ca="1" si="18"/>
        <v>268</v>
      </c>
      <c r="S37" s="8">
        <f t="shared" ca="1" si="11"/>
        <v>92</v>
      </c>
      <c r="T37" s="15">
        <f t="shared" ca="1" si="19"/>
        <v>102</v>
      </c>
      <c r="U37" s="8"/>
      <c r="V37" s="36">
        <f t="shared" ca="1" si="12"/>
        <v>2</v>
      </c>
      <c r="W37" s="39">
        <f t="shared" ca="1" si="4"/>
        <v>0</v>
      </c>
      <c r="X37" s="39">
        <f t="shared" ca="1" si="20"/>
        <v>2</v>
      </c>
      <c r="Y37" s="8"/>
      <c r="Z37" s="8"/>
      <c r="AA37" s="8"/>
    </row>
    <row r="38" spans="1:27" x14ac:dyDescent="0.2">
      <c r="A38" s="15">
        <v>30</v>
      </c>
      <c r="B38">
        <f t="shared" ca="1" si="0"/>
        <v>39</v>
      </c>
      <c r="C38">
        <f t="shared" ca="1" si="1"/>
        <v>15</v>
      </c>
      <c r="D38" s="21">
        <f t="shared" ca="1" si="5"/>
        <v>181</v>
      </c>
      <c r="E38">
        <f t="shared" ca="1" si="13"/>
        <v>181</v>
      </c>
      <c r="F38">
        <f t="shared" ca="1" si="6"/>
        <v>27</v>
      </c>
      <c r="G38">
        <f t="shared" ca="1" si="2"/>
        <v>3</v>
      </c>
      <c r="H38">
        <f t="shared" ca="1" si="22"/>
        <v>184</v>
      </c>
      <c r="I38" s="21">
        <f t="shared" ca="1" si="14"/>
        <v>0</v>
      </c>
      <c r="J38" t="str">
        <f t="shared" ca="1" si="21"/>
        <v/>
      </c>
      <c r="K38" t="str">
        <f t="shared" ca="1" si="8"/>
        <v/>
      </c>
      <c r="L38" t="str">
        <f t="shared" ca="1" si="9"/>
        <v/>
      </c>
      <c r="M38" t="str">
        <f t="shared" ca="1" si="15"/>
        <v/>
      </c>
      <c r="N38" s="21" t="str">
        <f t="shared" ca="1" si="16"/>
        <v/>
      </c>
      <c r="O38">
        <f t="shared" ca="1" si="17"/>
        <v>268</v>
      </c>
      <c r="P38">
        <f t="shared" ca="1" si="10"/>
        <v>23</v>
      </c>
      <c r="Q38">
        <f t="shared" ca="1" si="3"/>
        <v>8</v>
      </c>
      <c r="R38">
        <f t="shared" ca="1" si="18"/>
        <v>276</v>
      </c>
      <c r="S38" s="8">
        <f t="shared" ca="1" si="11"/>
        <v>84</v>
      </c>
      <c r="T38" s="15">
        <f t="shared" ca="1" si="19"/>
        <v>95</v>
      </c>
      <c r="U38" s="8"/>
      <c r="V38" s="36">
        <f t="shared" ca="1" si="12"/>
        <v>3</v>
      </c>
      <c r="W38" s="39">
        <f t="shared" ca="1" si="4"/>
        <v>0</v>
      </c>
      <c r="X38" s="39">
        <f t="shared" ca="1" si="20"/>
        <v>2</v>
      </c>
      <c r="Y38" s="8"/>
      <c r="Z38" s="8"/>
      <c r="AA38" s="8"/>
    </row>
    <row r="39" spans="1:27" x14ac:dyDescent="0.2">
      <c r="A39" s="15">
        <v>31</v>
      </c>
      <c r="B39">
        <f t="shared" ca="1" si="0"/>
        <v>26</v>
      </c>
      <c r="C39">
        <f t="shared" ca="1" si="1"/>
        <v>8</v>
      </c>
      <c r="D39" s="21">
        <f t="shared" ca="1" si="5"/>
        <v>189</v>
      </c>
      <c r="E39">
        <f t="shared" ca="1" si="13"/>
        <v>189</v>
      </c>
      <c r="F39">
        <f t="shared" ca="1" si="6"/>
        <v>38</v>
      </c>
      <c r="G39">
        <f t="shared" ca="1" si="2"/>
        <v>4</v>
      </c>
      <c r="H39">
        <f t="shared" ca="1" si="22"/>
        <v>193</v>
      </c>
      <c r="I39" s="21">
        <f t="shared" ca="1" si="14"/>
        <v>0</v>
      </c>
      <c r="J39" t="str">
        <f t="shared" ca="1" si="21"/>
        <v/>
      </c>
      <c r="K39" t="str">
        <f t="shared" ca="1" si="8"/>
        <v/>
      </c>
      <c r="L39" t="str">
        <f t="shared" ca="1" si="9"/>
        <v/>
      </c>
      <c r="M39" t="str">
        <f t="shared" ca="1" si="15"/>
        <v/>
      </c>
      <c r="N39" s="21" t="str">
        <f t="shared" ca="1" si="16"/>
        <v/>
      </c>
      <c r="O39">
        <f t="shared" ca="1" si="17"/>
        <v>276</v>
      </c>
      <c r="P39">
        <f t="shared" ca="1" si="10"/>
        <v>40</v>
      </c>
      <c r="Q39">
        <f t="shared" ca="1" si="3"/>
        <v>12</v>
      </c>
      <c r="R39">
        <f t="shared" ca="1" si="18"/>
        <v>288</v>
      </c>
      <c r="S39" s="8">
        <f t="shared" ca="1" si="11"/>
        <v>83</v>
      </c>
      <c r="T39" s="15">
        <f t="shared" ca="1" si="19"/>
        <v>99</v>
      </c>
      <c r="U39" s="8"/>
      <c r="V39" s="36">
        <f t="shared" ca="1" si="12"/>
        <v>4</v>
      </c>
      <c r="W39" s="39">
        <f t="shared" ca="1" si="4"/>
        <v>0</v>
      </c>
      <c r="X39" s="39">
        <f t="shared" ca="1" si="20"/>
        <v>2</v>
      </c>
      <c r="Y39" s="8"/>
      <c r="Z39" s="8"/>
      <c r="AA39" s="8"/>
    </row>
    <row r="40" spans="1:27" x14ac:dyDescent="0.2">
      <c r="A40" s="15">
        <v>32</v>
      </c>
      <c r="B40">
        <f t="shared" ca="1" si="0"/>
        <v>39</v>
      </c>
      <c r="C40">
        <f t="shared" ca="1" si="1"/>
        <v>15</v>
      </c>
      <c r="D40" s="21">
        <f t="shared" ca="1" si="5"/>
        <v>204</v>
      </c>
      <c r="E40">
        <f t="shared" ca="1" si="13"/>
        <v>204</v>
      </c>
      <c r="F40">
        <f t="shared" ca="1" si="6"/>
        <v>16</v>
      </c>
      <c r="G40">
        <f t="shared" ca="1" si="2"/>
        <v>2</v>
      </c>
      <c r="H40">
        <f t="shared" ca="1" si="22"/>
        <v>206</v>
      </c>
      <c r="I40" s="21">
        <f t="shared" ca="1" si="14"/>
        <v>0</v>
      </c>
      <c r="J40" t="str">
        <f t="shared" ca="1" si="21"/>
        <v/>
      </c>
      <c r="K40" t="str">
        <f t="shared" ca="1" si="8"/>
        <v/>
      </c>
      <c r="L40" t="str">
        <f t="shared" ca="1" si="9"/>
        <v/>
      </c>
      <c r="M40" t="str">
        <f t="shared" ca="1" si="15"/>
        <v/>
      </c>
      <c r="N40" s="21" t="str">
        <f t="shared" ca="1" si="16"/>
        <v/>
      </c>
      <c r="O40">
        <f t="shared" ca="1" si="17"/>
        <v>288</v>
      </c>
      <c r="P40">
        <f t="shared" ca="1" si="10"/>
        <v>15</v>
      </c>
      <c r="Q40">
        <f t="shared" ca="1" si="3"/>
        <v>8</v>
      </c>
      <c r="R40">
        <f t="shared" ca="1" si="18"/>
        <v>296</v>
      </c>
      <c r="S40" s="8">
        <f t="shared" ca="1" si="11"/>
        <v>82</v>
      </c>
      <c r="T40" s="15">
        <f t="shared" ca="1" si="19"/>
        <v>92</v>
      </c>
      <c r="U40" s="8"/>
      <c r="V40" s="36">
        <f t="shared" ca="1" si="12"/>
        <v>2</v>
      </c>
      <c r="W40" s="39">
        <f t="shared" ca="1" si="4"/>
        <v>0</v>
      </c>
      <c r="X40" s="39">
        <f t="shared" ca="1" si="20"/>
        <v>2</v>
      </c>
      <c r="Y40" s="8"/>
      <c r="Z40" s="8"/>
      <c r="AA40" s="8"/>
    </row>
    <row r="41" spans="1:27" x14ac:dyDescent="0.2">
      <c r="A41" s="15">
        <v>33</v>
      </c>
      <c r="B41">
        <f t="shared" ca="1" si="0"/>
        <v>6</v>
      </c>
      <c r="C41">
        <f t="shared" ca="1" si="1"/>
        <v>4</v>
      </c>
      <c r="D41" s="21">
        <f t="shared" ca="1" si="5"/>
        <v>208</v>
      </c>
      <c r="E41">
        <f t="shared" ca="1" si="13"/>
        <v>208</v>
      </c>
      <c r="F41">
        <f t="shared" ca="1" si="6"/>
        <v>31</v>
      </c>
      <c r="G41">
        <f t="shared" ca="1" si="2"/>
        <v>3</v>
      </c>
      <c r="H41">
        <f t="shared" ca="1" si="22"/>
        <v>211</v>
      </c>
      <c r="I41" s="21">
        <f t="shared" ca="1" si="14"/>
        <v>0</v>
      </c>
      <c r="J41" t="str">
        <f t="shared" ca="1" si="21"/>
        <v/>
      </c>
      <c r="K41" t="str">
        <f t="shared" ca="1" si="8"/>
        <v/>
      </c>
      <c r="L41" t="str">
        <f t="shared" ca="1" si="9"/>
        <v/>
      </c>
      <c r="M41" t="str">
        <f t="shared" ca="1" si="15"/>
        <v/>
      </c>
      <c r="N41" s="21" t="str">
        <f t="shared" ca="1" si="16"/>
        <v/>
      </c>
      <c r="O41">
        <f t="shared" ca="1" si="17"/>
        <v>296</v>
      </c>
      <c r="P41">
        <f t="shared" ca="1" si="10"/>
        <v>29</v>
      </c>
      <c r="Q41">
        <f t="shared" ca="1" si="3"/>
        <v>8</v>
      </c>
      <c r="R41">
        <f t="shared" ca="1" si="18"/>
        <v>304</v>
      </c>
      <c r="S41" s="8">
        <f t="shared" ca="1" si="11"/>
        <v>85</v>
      </c>
      <c r="T41" s="15">
        <f t="shared" ca="1" si="19"/>
        <v>96</v>
      </c>
      <c r="U41" s="8"/>
      <c r="V41" s="36">
        <f t="shared" ca="1" si="12"/>
        <v>3</v>
      </c>
      <c r="W41" s="39">
        <f t="shared" ca="1" si="4"/>
        <v>0</v>
      </c>
      <c r="X41" s="39">
        <f t="shared" ca="1" si="20"/>
        <v>2</v>
      </c>
      <c r="Y41" s="8"/>
      <c r="Z41" s="8"/>
      <c r="AA41" s="8"/>
    </row>
    <row r="42" spans="1:27" x14ac:dyDescent="0.2">
      <c r="A42" s="15">
        <v>34</v>
      </c>
      <c r="B42">
        <f t="shared" ca="1" si="0"/>
        <v>27</v>
      </c>
      <c r="C42">
        <f t="shared" ca="1" si="1"/>
        <v>8</v>
      </c>
      <c r="D42" s="21">
        <f t="shared" ca="1" si="5"/>
        <v>216</v>
      </c>
      <c r="E42">
        <f t="shared" ca="1" si="13"/>
        <v>216</v>
      </c>
      <c r="F42">
        <f t="shared" ca="1" si="6"/>
        <v>9</v>
      </c>
      <c r="G42">
        <f t="shared" ca="1" si="2"/>
        <v>2</v>
      </c>
      <c r="H42">
        <f t="shared" ca="1" si="22"/>
        <v>218</v>
      </c>
      <c r="I42" s="21">
        <f t="shared" ca="1" si="14"/>
        <v>0</v>
      </c>
      <c r="J42" t="str">
        <f t="shared" ca="1" si="21"/>
        <v/>
      </c>
      <c r="K42" t="str">
        <f t="shared" ca="1" si="8"/>
        <v/>
      </c>
      <c r="L42" t="str">
        <f t="shared" ca="1" si="9"/>
        <v/>
      </c>
      <c r="M42" t="str">
        <f t="shared" ca="1" si="15"/>
        <v/>
      </c>
      <c r="N42" s="21" t="str">
        <f t="shared" ca="1" si="16"/>
        <v/>
      </c>
      <c r="O42">
        <f t="shared" ca="1" si="17"/>
        <v>304</v>
      </c>
      <c r="P42">
        <f t="shared" ca="1" si="10"/>
        <v>4</v>
      </c>
      <c r="Q42">
        <f t="shared" ca="1" si="3"/>
        <v>4</v>
      </c>
      <c r="R42">
        <f t="shared" ca="1" si="18"/>
        <v>308</v>
      </c>
      <c r="S42" s="8">
        <f t="shared" ca="1" si="11"/>
        <v>86</v>
      </c>
      <c r="T42" s="15">
        <f t="shared" ca="1" si="19"/>
        <v>92</v>
      </c>
      <c r="U42" s="8"/>
      <c r="V42" s="36">
        <f t="shared" ca="1" si="12"/>
        <v>2</v>
      </c>
      <c r="W42" s="39">
        <f t="shared" ca="1" si="4"/>
        <v>0</v>
      </c>
      <c r="X42" s="39">
        <f t="shared" ca="1" si="20"/>
        <v>2</v>
      </c>
      <c r="Y42" s="8"/>
      <c r="Z42" s="8"/>
      <c r="AA42" s="8"/>
    </row>
    <row r="43" spans="1:27" x14ac:dyDescent="0.2">
      <c r="A43" s="15">
        <v>35</v>
      </c>
      <c r="B43">
        <f t="shared" ca="1" si="0"/>
        <v>31</v>
      </c>
      <c r="C43">
        <f t="shared" ca="1" si="1"/>
        <v>10</v>
      </c>
      <c r="D43" s="21">
        <f t="shared" ca="1" si="5"/>
        <v>226</v>
      </c>
      <c r="E43">
        <f t="shared" ca="1" si="13"/>
        <v>226</v>
      </c>
      <c r="F43">
        <f t="shared" ca="1" si="6"/>
        <v>31</v>
      </c>
      <c r="G43">
        <f t="shared" ca="1" si="2"/>
        <v>3</v>
      </c>
      <c r="H43">
        <f t="shared" ca="1" si="22"/>
        <v>229</v>
      </c>
      <c r="I43" s="21">
        <f t="shared" ca="1" si="14"/>
        <v>0</v>
      </c>
      <c r="J43" t="str">
        <f ca="1">IF(D43&gt;=H42,"",D43)</f>
        <v/>
      </c>
      <c r="K43" t="str">
        <f t="shared" ca="1" si="8"/>
        <v/>
      </c>
      <c r="L43" t="str">
        <f t="shared" ca="1" si="9"/>
        <v/>
      </c>
      <c r="M43" t="str">
        <f t="shared" ca="1" si="15"/>
        <v/>
      </c>
      <c r="N43" s="21" t="str">
        <f t="shared" ca="1" si="16"/>
        <v/>
      </c>
      <c r="O43">
        <f t="shared" ca="1" si="17"/>
        <v>308</v>
      </c>
      <c r="P43">
        <f t="shared" ca="1" si="10"/>
        <v>28</v>
      </c>
      <c r="Q43">
        <f t="shared" ca="1" si="3"/>
        <v>8</v>
      </c>
      <c r="R43">
        <f t="shared" ca="1" si="18"/>
        <v>316</v>
      </c>
      <c r="S43" s="8">
        <f t="shared" ca="1" si="11"/>
        <v>79</v>
      </c>
      <c r="T43" s="15">
        <f t="shared" ca="1" si="19"/>
        <v>90</v>
      </c>
      <c r="U43" s="8"/>
      <c r="V43" s="36">
        <f t="shared" ca="1" si="12"/>
        <v>3</v>
      </c>
      <c r="W43" s="39">
        <f t="shared" ca="1" si="4"/>
        <v>0</v>
      </c>
      <c r="X43" s="39">
        <f t="shared" ca="1" si="20"/>
        <v>2</v>
      </c>
      <c r="Y43" s="8"/>
      <c r="Z43" s="8"/>
      <c r="AA43" s="8"/>
    </row>
    <row r="44" spans="1:27" x14ac:dyDescent="0.2">
      <c r="A44" s="15">
        <v>36</v>
      </c>
      <c r="B44">
        <f t="shared" ca="1" si="0"/>
        <v>26</v>
      </c>
      <c r="C44">
        <f t="shared" ca="1" si="1"/>
        <v>8</v>
      </c>
      <c r="D44" s="21">
        <f t="shared" ca="1" si="5"/>
        <v>234</v>
      </c>
      <c r="E44">
        <f t="shared" ca="1" si="13"/>
        <v>234</v>
      </c>
      <c r="F44">
        <f t="shared" ca="1" si="6"/>
        <v>23</v>
      </c>
      <c r="G44">
        <f t="shared" ca="1" si="2"/>
        <v>3</v>
      </c>
      <c r="H44">
        <f t="shared" ca="1" si="22"/>
        <v>237</v>
      </c>
      <c r="I44" s="21">
        <f t="shared" ca="1" si="14"/>
        <v>0</v>
      </c>
      <c r="J44" t="str">
        <f t="shared" ca="1" si="21"/>
        <v/>
      </c>
      <c r="K44" t="str">
        <f t="shared" ca="1" si="8"/>
        <v/>
      </c>
      <c r="L44" t="str">
        <f t="shared" ca="1" si="9"/>
        <v/>
      </c>
      <c r="M44" t="str">
        <f t="shared" ca="1" si="15"/>
        <v/>
      </c>
      <c r="N44" s="21" t="str">
        <f t="shared" ca="1" si="16"/>
        <v/>
      </c>
      <c r="O44">
        <f t="shared" ca="1" si="17"/>
        <v>316</v>
      </c>
      <c r="P44">
        <f t="shared" ca="1" si="10"/>
        <v>35</v>
      </c>
      <c r="Q44">
        <f t="shared" ca="1" si="3"/>
        <v>12</v>
      </c>
      <c r="R44">
        <f t="shared" ca="1" si="18"/>
        <v>328</v>
      </c>
      <c r="S44" s="8">
        <f t="shared" ca="1" si="11"/>
        <v>79</v>
      </c>
      <c r="T44" s="15">
        <f t="shared" ca="1" si="19"/>
        <v>94</v>
      </c>
      <c r="U44" s="8"/>
      <c r="V44" s="36">
        <f t="shared" ca="1" si="12"/>
        <v>3</v>
      </c>
      <c r="W44" s="39">
        <f t="shared" ca="1" si="4"/>
        <v>0</v>
      </c>
      <c r="X44" s="39">
        <f t="shared" ca="1" si="20"/>
        <v>2</v>
      </c>
      <c r="Y44" s="8"/>
      <c r="Z44" s="8"/>
      <c r="AA44" s="8"/>
    </row>
    <row r="45" spans="1:27" x14ac:dyDescent="0.2">
      <c r="A45" s="15">
        <v>37</v>
      </c>
      <c r="B45">
        <f t="shared" ca="1" si="0"/>
        <v>10</v>
      </c>
      <c r="C45">
        <f t="shared" ca="1" si="1"/>
        <v>4</v>
      </c>
      <c r="D45" s="21">
        <f t="shared" ca="1" si="5"/>
        <v>238</v>
      </c>
      <c r="E45">
        <f t="shared" ca="1" si="13"/>
        <v>238</v>
      </c>
      <c r="F45">
        <f t="shared" ca="1" si="6"/>
        <v>40</v>
      </c>
      <c r="G45">
        <f t="shared" ca="1" si="2"/>
        <v>4</v>
      </c>
      <c r="H45">
        <f t="shared" ca="1" si="22"/>
        <v>242</v>
      </c>
      <c r="I45" s="21">
        <f t="shared" ca="1" si="14"/>
        <v>0</v>
      </c>
      <c r="J45" t="str">
        <f ca="1">IF(D45&gt;=H44,"",D45)</f>
        <v/>
      </c>
      <c r="K45" t="str">
        <f t="shared" ca="1" si="8"/>
        <v/>
      </c>
      <c r="L45" t="str">
        <f t="shared" ca="1" si="9"/>
        <v/>
      </c>
      <c r="M45" t="str">
        <f t="shared" ca="1" si="15"/>
        <v/>
      </c>
      <c r="N45" s="21" t="str">
        <f t="shared" ca="1" si="16"/>
        <v/>
      </c>
      <c r="O45">
        <f t="shared" ca="1" si="17"/>
        <v>328</v>
      </c>
      <c r="P45">
        <f t="shared" ca="1" si="10"/>
        <v>16</v>
      </c>
      <c r="Q45">
        <f t="shared" ca="1" si="3"/>
        <v>8</v>
      </c>
      <c r="R45">
        <f t="shared" ca="1" si="18"/>
        <v>336</v>
      </c>
      <c r="S45" s="8">
        <f t="shared" ca="1" si="11"/>
        <v>86</v>
      </c>
      <c r="T45" s="15">
        <f t="shared" ca="1" si="19"/>
        <v>98</v>
      </c>
      <c r="U45" s="8"/>
      <c r="V45" s="36">
        <f t="shared" ca="1" si="12"/>
        <v>4</v>
      </c>
      <c r="W45" s="39">
        <f t="shared" ca="1" si="4"/>
        <v>0</v>
      </c>
      <c r="X45" s="39">
        <f t="shared" ca="1" si="20"/>
        <v>2</v>
      </c>
      <c r="Y45" s="8"/>
      <c r="Z45" s="8"/>
      <c r="AA45" s="8"/>
    </row>
    <row r="46" spans="1:27" x14ac:dyDescent="0.2">
      <c r="A46" s="15">
        <v>38</v>
      </c>
      <c r="B46">
        <f t="shared" ca="1" si="0"/>
        <v>5</v>
      </c>
      <c r="C46">
        <f t="shared" ca="1" si="1"/>
        <v>4</v>
      </c>
      <c r="D46" s="21">
        <f t="shared" ca="1" si="5"/>
        <v>242</v>
      </c>
      <c r="E46">
        <f t="shared" ca="1" si="13"/>
        <v>242</v>
      </c>
      <c r="F46">
        <f t="shared" ca="1" si="6"/>
        <v>17</v>
      </c>
      <c r="G46">
        <f t="shared" ca="1" si="2"/>
        <v>2</v>
      </c>
      <c r="H46">
        <f t="shared" ca="1" si="22"/>
        <v>244</v>
      </c>
      <c r="I46" s="21">
        <f t="shared" ca="1" si="14"/>
        <v>0</v>
      </c>
      <c r="J46" t="str">
        <f t="shared" ca="1" si="21"/>
        <v/>
      </c>
      <c r="K46" t="str">
        <f t="shared" ca="1" si="8"/>
        <v/>
      </c>
      <c r="L46" t="str">
        <f t="shared" ca="1" si="9"/>
        <v/>
      </c>
      <c r="M46" t="str">
        <f t="shared" ca="1" si="15"/>
        <v/>
      </c>
      <c r="N46" s="21" t="str">
        <f t="shared" ca="1" si="16"/>
        <v/>
      </c>
      <c r="O46">
        <f t="shared" ca="1" si="17"/>
        <v>336</v>
      </c>
      <c r="P46">
        <f t="shared" ca="1" si="10"/>
        <v>16</v>
      </c>
      <c r="Q46">
        <f t="shared" ca="1" si="3"/>
        <v>8</v>
      </c>
      <c r="R46">
        <f t="shared" ca="1" si="18"/>
        <v>344</v>
      </c>
      <c r="S46" s="8">
        <f t="shared" ca="1" si="11"/>
        <v>92</v>
      </c>
      <c r="T46" s="15">
        <f t="shared" ca="1" si="19"/>
        <v>102</v>
      </c>
      <c r="U46" s="8"/>
      <c r="V46" s="36">
        <f t="shared" ca="1" si="12"/>
        <v>2</v>
      </c>
      <c r="W46" s="39">
        <f t="shared" ca="1" si="4"/>
        <v>0</v>
      </c>
      <c r="X46" s="39">
        <f t="shared" ca="1" si="20"/>
        <v>2</v>
      </c>
      <c r="Y46" s="8"/>
      <c r="Z46" s="8"/>
      <c r="AA46" s="8"/>
    </row>
    <row r="47" spans="1:27" x14ac:dyDescent="0.2">
      <c r="A47" s="15">
        <v>39</v>
      </c>
      <c r="B47">
        <f t="shared" ca="1" si="0"/>
        <v>17</v>
      </c>
      <c r="C47">
        <f t="shared" ca="1" si="1"/>
        <v>4</v>
      </c>
      <c r="D47" s="21">
        <f t="shared" ca="1" si="5"/>
        <v>246</v>
      </c>
      <c r="E47">
        <f t="shared" ca="1" si="13"/>
        <v>246</v>
      </c>
      <c r="F47">
        <f t="shared" ca="1" si="6"/>
        <v>24</v>
      </c>
      <c r="G47">
        <f t="shared" ca="1" si="2"/>
        <v>3</v>
      </c>
      <c r="H47">
        <f t="shared" ca="1" si="22"/>
        <v>249</v>
      </c>
      <c r="I47" s="21">
        <f t="shared" ca="1" si="14"/>
        <v>0</v>
      </c>
      <c r="J47" t="str">
        <f t="shared" ca="1" si="21"/>
        <v/>
      </c>
      <c r="K47" t="str">
        <f t="shared" ca="1" si="8"/>
        <v/>
      </c>
      <c r="L47" t="str">
        <f t="shared" ca="1" si="9"/>
        <v/>
      </c>
      <c r="M47" t="str">
        <f t="shared" ca="1" si="15"/>
        <v/>
      </c>
      <c r="N47" s="21" t="str">
        <f t="shared" ca="1" si="16"/>
        <v/>
      </c>
      <c r="O47">
        <f t="shared" ca="1" si="17"/>
        <v>344</v>
      </c>
      <c r="P47">
        <f t="shared" ca="1" si="10"/>
        <v>18</v>
      </c>
      <c r="Q47">
        <f t="shared" ca="1" si="3"/>
        <v>8</v>
      </c>
      <c r="R47">
        <f t="shared" ca="1" si="18"/>
        <v>352</v>
      </c>
      <c r="S47" s="8">
        <f t="shared" ca="1" si="11"/>
        <v>95</v>
      </c>
      <c r="T47" s="15">
        <f t="shared" ca="1" si="19"/>
        <v>106</v>
      </c>
      <c r="U47" s="8"/>
      <c r="V47" s="36">
        <f t="shared" ca="1" si="12"/>
        <v>3</v>
      </c>
      <c r="W47" s="39">
        <f t="shared" ca="1" si="4"/>
        <v>0</v>
      </c>
      <c r="X47" s="39">
        <f t="shared" ca="1" si="20"/>
        <v>2</v>
      </c>
      <c r="Y47" s="8"/>
      <c r="Z47" s="8"/>
      <c r="AA47" s="8"/>
    </row>
    <row r="48" spans="1:27" ht="15" thickBot="1" x14ac:dyDescent="0.25">
      <c r="A48" s="16">
        <v>40</v>
      </c>
      <c r="B48" s="24">
        <f t="shared" ca="1" si="0"/>
        <v>8</v>
      </c>
      <c r="C48" s="25">
        <f t="shared" ca="1" si="1"/>
        <v>4</v>
      </c>
      <c r="D48" s="26">
        <f t="shared" ca="1" si="5"/>
        <v>250</v>
      </c>
      <c r="E48" s="25">
        <f t="shared" ca="1" si="13"/>
        <v>250</v>
      </c>
      <c r="F48" s="25">
        <f t="shared" ca="1" si="6"/>
        <v>19</v>
      </c>
      <c r="G48" s="25">
        <f t="shared" ca="1" si="2"/>
        <v>2</v>
      </c>
      <c r="H48" s="25">
        <f t="shared" ca="1" si="22"/>
        <v>252</v>
      </c>
      <c r="I48" s="26">
        <f t="shared" ca="1" si="14"/>
        <v>0</v>
      </c>
      <c r="J48" s="25" t="str">
        <f t="shared" ca="1" si="21"/>
        <v/>
      </c>
      <c r="K48" t="str">
        <f t="shared" ca="1" si="8"/>
        <v/>
      </c>
      <c r="L48" t="str">
        <f t="shared" ca="1" si="9"/>
        <v/>
      </c>
      <c r="M48" s="25" t="str">
        <f t="shared" ca="1" si="15"/>
        <v/>
      </c>
      <c r="N48" s="26" t="str">
        <f t="shared" ca="1" si="16"/>
        <v/>
      </c>
      <c r="O48" s="25">
        <f t="shared" ca="1" si="17"/>
        <v>352</v>
      </c>
      <c r="P48" s="25">
        <f t="shared" ca="1" si="10"/>
        <v>12</v>
      </c>
      <c r="Q48" s="25">
        <f t="shared" ca="1" si="3"/>
        <v>8</v>
      </c>
      <c r="R48" s="25">
        <f t="shared" ca="1" si="18"/>
        <v>360</v>
      </c>
      <c r="S48" s="31">
        <f t="shared" ca="1" si="11"/>
        <v>100</v>
      </c>
      <c r="T48" s="35">
        <f t="shared" ca="1" si="19"/>
        <v>110</v>
      </c>
      <c r="U48" s="8"/>
      <c r="V48" s="3">
        <f t="shared" ca="1" si="12"/>
        <v>2</v>
      </c>
      <c r="W48" s="40">
        <f t="shared" ca="1" si="4"/>
        <v>0</v>
      </c>
      <c r="X48" s="41">
        <f t="shared" ca="1" si="20"/>
        <v>2</v>
      </c>
      <c r="Y48" s="8"/>
      <c r="Z48" s="8"/>
      <c r="AA48" s="8"/>
    </row>
    <row r="50" spans="6:16" ht="15" thickBot="1" x14ac:dyDescent="0.25"/>
    <row r="51" spans="6:16" x14ac:dyDescent="0.2">
      <c r="F51" s="13"/>
      <c r="G51" s="27"/>
      <c r="H51" s="27"/>
      <c r="I51" s="27"/>
      <c r="J51" s="27"/>
      <c r="K51" s="27"/>
      <c r="L51" s="27"/>
      <c r="M51" s="27"/>
      <c r="N51" s="27"/>
      <c r="O51" s="27"/>
      <c r="P51" s="1"/>
    </row>
    <row r="52" spans="6:16" x14ac:dyDescent="0.2">
      <c r="F52" s="36"/>
      <c r="G52" s="43" t="s">
        <v>22</v>
      </c>
      <c r="H52" s="43"/>
      <c r="I52" s="43"/>
      <c r="J52" s="43"/>
      <c r="K52" s="43"/>
      <c r="L52" s="43"/>
      <c r="M52" s="43"/>
      <c r="N52" s="44">
        <f ca="1">AVERAGE(W9:W48)</f>
        <v>0</v>
      </c>
      <c r="O52" s="8" t="s">
        <v>31</v>
      </c>
      <c r="P52" s="37"/>
    </row>
    <row r="53" spans="6:16" x14ac:dyDescent="0.2">
      <c r="F53" s="36"/>
      <c r="G53" s="43"/>
      <c r="H53" s="43"/>
      <c r="I53" s="43"/>
      <c r="J53" s="43"/>
      <c r="K53" s="43"/>
      <c r="L53" s="43"/>
      <c r="M53" s="43"/>
      <c r="N53" s="43"/>
      <c r="O53" s="8"/>
      <c r="P53" s="37"/>
    </row>
    <row r="54" spans="6:16" x14ac:dyDescent="0.2">
      <c r="F54" s="36"/>
      <c r="G54" s="43" t="s">
        <v>23</v>
      </c>
      <c r="H54" s="43"/>
      <c r="I54" s="43"/>
      <c r="J54" s="43"/>
      <c r="K54" s="43"/>
      <c r="L54" s="43"/>
      <c r="M54" s="43"/>
      <c r="N54" s="44">
        <f ca="1">AVERAGE(V9:V48)</f>
        <v>2.7</v>
      </c>
      <c r="O54" s="8" t="s">
        <v>31</v>
      </c>
      <c r="P54" s="37"/>
    </row>
    <row r="55" spans="6:16" x14ac:dyDescent="0.2">
      <c r="F55" s="36"/>
      <c r="G55" s="43"/>
      <c r="H55" s="43"/>
      <c r="I55" s="43"/>
      <c r="J55" s="43"/>
      <c r="K55" s="43"/>
      <c r="L55" s="43"/>
      <c r="M55" s="43"/>
      <c r="N55" s="43"/>
      <c r="O55" s="8"/>
      <c r="P55" s="37"/>
    </row>
    <row r="56" spans="6:16" x14ac:dyDescent="0.2">
      <c r="F56" s="36"/>
      <c r="G56" s="43" t="s">
        <v>24</v>
      </c>
      <c r="H56" s="43"/>
      <c r="I56" s="43"/>
      <c r="J56" s="43"/>
      <c r="K56" s="43"/>
      <c r="L56" s="43"/>
      <c r="M56" s="43"/>
      <c r="N56" s="44">
        <f ca="1">AVERAGE(S9:S48)</f>
        <v>60.475000000000001</v>
      </c>
      <c r="O56" s="8" t="s">
        <v>31</v>
      </c>
      <c r="P56" s="37"/>
    </row>
    <row r="57" spans="6:16" x14ac:dyDescent="0.2">
      <c r="F57" s="36"/>
      <c r="G57" s="43"/>
      <c r="H57" s="43"/>
      <c r="I57" s="43"/>
      <c r="J57" s="43"/>
      <c r="K57" s="43"/>
      <c r="L57" s="43"/>
      <c r="M57" s="43"/>
      <c r="N57" s="43"/>
      <c r="O57" s="8"/>
      <c r="P57" s="37"/>
    </row>
    <row r="58" spans="6:16" x14ac:dyDescent="0.2">
      <c r="F58" s="36"/>
      <c r="G58" s="43" t="s">
        <v>25</v>
      </c>
      <c r="H58" s="43"/>
      <c r="I58" s="43"/>
      <c r="J58" s="43"/>
      <c r="K58" s="43"/>
      <c r="L58" s="43"/>
      <c r="M58" s="43"/>
      <c r="N58" s="44">
        <f ca="1">AVERAGE(Q9:Q48)</f>
        <v>8.8000000000000007</v>
      </c>
      <c r="O58" s="8" t="s">
        <v>31</v>
      </c>
      <c r="P58" s="37"/>
    </row>
    <row r="59" spans="6:16" x14ac:dyDescent="0.2">
      <c r="F59" s="36"/>
      <c r="G59" s="43"/>
      <c r="H59" s="43"/>
      <c r="I59" s="43"/>
      <c r="J59" s="43"/>
      <c r="K59" s="43"/>
      <c r="L59" s="43"/>
      <c r="M59" s="43"/>
      <c r="N59" s="43"/>
      <c r="O59" s="8"/>
      <c r="P59" s="37"/>
    </row>
    <row r="60" spans="6:16" x14ac:dyDescent="0.2">
      <c r="F60" s="36"/>
      <c r="G60" s="43" t="s">
        <v>26</v>
      </c>
      <c r="H60" s="43"/>
      <c r="I60" s="43"/>
      <c r="J60" s="43"/>
      <c r="K60" s="43"/>
      <c r="L60" s="43"/>
      <c r="M60" s="43"/>
      <c r="N60" s="44">
        <f ca="1">MAX(X9:X48)</f>
        <v>3</v>
      </c>
      <c r="O60" s="8" t="s">
        <v>32</v>
      </c>
      <c r="P60" s="37"/>
    </row>
    <row r="61" spans="6:16" ht="15" thickBot="1" x14ac:dyDescent="0.25">
      <c r="F61" s="3"/>
      <c r="G61" s="38"/>
      <c r="H61" s="38"/>
      <c r="I61" s="38"/>
      <c r="J61" s="38"/>
      <c r="K61" s="38"/>
      <c r="L61" s="38"/>
      <c r="M61" s="38"/>
      <c r="N61" s="38"/>
      <c r="O61" s="38"/>
      <c r="P61" s="4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2nurses1doc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Kampcom</dc:creator>
  <cp:lastModifiedBy>Kampcom</cp:lastModifiedBy>
  <dcterms:created xsi:type="dcterms:W3CDTF">2020-10-30T09:46:19Z</dcterms:created>
  <dcterms:modified xsi:type="dcterms:W3CDTF">2020-11-14T05:02:50Z</dcterms:modified>
</cp:coreProperties>
</file>