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come Statement" sheetId="1" r:id="rId3"/>
    <sheet state="visible" name="Ratios" sheetId="2" r:id="rId4"/>
    <sheet state="visible" name="Projects" sheetId="3" r:id="rId5"/>
    <sheet state="visible" name="DCF" sheetId="4" r:id="rId6"/>
  </sheets>
  <definedNames/>
  <calcPr/>
</workbook>
</file>

<file path=xl/comments1.xml><?xml version="1.0" encoding="utf-8"?>
<comments xmlns="http://schemas.openxmlformats.org/spreadsheetml/2006/main">
  <authors>
    <author/>
  </authors>
  <commentList>
    <comment authorId="0" ref="G14">
      <text>
        <t xml:space="preserve">Customer service, coders, sales person, co founder salaries (year 5)
	-Karen Yang</t>
      </text>
    </comment>
  </commentList>
</comments>
</file>

<file path=xl/sharedStrings.xml><?xml version="1.0" encoding="utf-8"?>
<sst xmlns="http://schemas.openxmlformats.org/spreadsheetml/2006/main" count="116" uniqueCount="97">
  <si>
    <t>Primer on Financial Ratios</t>
  </si>
  <si>
    <t>Income Statement</t>
  </si>
  <si>
    <t>Catalog Business - Decision Making Exercise</t>
  </si>
  <si>
    <t>Liquidity</t>
  </si>
  <si>
    <t>Statement</t>
  </si>
  <si>
    <t>CFO</t>
  </si>
  <si>
    <t>Current Ratio</t>
  </si>
  <si>
    <t>Balance Sheet</t>
  </si>
  <si>
    <t>An indication of a company's ability to meet short-term debt obligations.</t>
  </si>
  <si>
    <t>Quick Ratio</t>
  </si>
  <si>
    <t>The ratio between all assets quickly convertible into cash and current liabilities. Measures a company's liquidity. Also called acid-test ratio.</t>
  </si>
  <si>
    <t>Safety</t>
  </si>
  <si>
    <t xml:space="preserve">Discounted Cash Flow Model </t>
  </si>
  <si>
    <t>Debt to Equity Ratio</t>
  </si>
  <si>
    <t>This ratio expresses the relationship between capital contributed by creditors and that contributed by owners.</t>
  </si>
  <si>
    <t>Debt Coverage Ratio</t>
  </si>
  <si>
    <t>This ratio indicates how well your cash flow covers debt and the capability of the business to take on additional debt.</t>
  </si>
  <si>
    <t>Profitability</t>
  </si>
  <si>
    <t xml:space="preserve">Sales Growth </t>
  </si>
  <si>
    <t>This ratio calculates the percentage of increase (or decrease) in sales between the current year and the previous year.</t>
  </si>
  <si>
    <t>Gross Profit Margin</t>
  </si>
  <si>
    <t>This ratio indicates how much profit is earned on your products without consideration of indirect costs, selling and administration costs.</t>
  </si>
  <si>
    <t>SG&amp;A to Sales</t>
  </si>
  <si>
    <t>First Five Years</t>
  </si>
  <si>
    <t>After Year 5 (Going Concern Principle)</t>
  </si>
  <si>
    <t>This ratio measures the percentage of selling, general and administrative costs to your amount of sales.</t>
  </si>
  <si>
    <t>Net Profit Margin</t>
  </si>
  <si>
    <t>Net profit margin shows how much profit comes from every dollar of sales.</t>
  </si>
  <si>
    <t>Return on Equity</t>
  </si>
  <si>
    <t>BS/IS</t>
  </si>
  <si>
    <t>Return on equity determines the rate of return on your investment in the business.  As an owner or shareholder this is one of the most important ratios as it shows the hard fact about the business - are you making enough of a profit to compensate you for the risk of being in business?</t>
  </si>
  <si>
    <t>Return on Assets</t>
  </si>
  <si>
    <t>This ratio measures how effectively assets are used to generate a return.</t>
  </si>
  <si>
    <t>Efficiency</t>
  </si>
  <si>
    <t>Days in Receivables</t>
  </si>
  <si>
    <t>Days in receivable calculates the average number of days it takes to collect your account receivable (number of days of sales in receivables).</t>
  </si>
  <si>
    <t>Accounts Receivable Turnover</t>
  </si>
  <si>
    <t>This ratio tells you the number of times accounts receivable turnover during the year, i.e. how long does it take you to collect from people who owe you?</t>
  </si>
  <si>
    <t>Days in Inventory</t>
  </si>
  <si>
    <t>This ratio shows the average number of days it will take to sell your inventory.</t>
  </si>
  <si>
    <t>Inventory Turnover</t>
  </si>
  <si>
    <t>This ratio calculates the number of times inventory is turned over (or sold) during the year.</t>
  </si>
  <si>
    <t>Sales to Total Assets</t>
  </si>
  <si>
    <t>This ratio indicates how efficiently your business generates sales on every dollar of assets.</t>
  </si>
  <si>
    <t>CMO</t>
  </si>
  <si>
    <t>COO</t>
  </si>
  <si>
    <t>Market Size</t>
  </si>
  <si>
    <t>Market Share</t>
  </si>
  <si>
    <t>Discount Rate:</t>
  </si>
  <si>
    <t>Year 1</t>
  </si>
  <si>
    <t>Year 2</t>
  </si>
  <si>
    <t>Year 3</t>
  </si>
  <si>
    <t>Year 4</t>
  </si>
  <si>
    <t>Year 5</t>
  </si>
  <si>
    <t xml:space="preserve">Number of Competitions </t>
  </si>
  <si>
    <t>Subscribers</t>
  </si>
  <si>
    <t>Cost/Catalog sent</t>
  </si>
  <si>
    <t>% of customers who buy</t>
  </si>
  <si>
    <t>Number of colleges</t>
  </si>
  <si>
    <t>Average Purchase Size</t>
  </si>
  <si>
    <t>Revenue</t>
  </si>
  <si>
    <t>Variable  Costs Per Order</t>
  </si>
  <si>
    <t>Office Costs</t>
  </si>
  <si>
    <t>Other sunk cost</t>
  </si>
  <si>
    <t>Total Variable Cost</t>
  </si>
  <si>
    <t>Total Fixed Cost</t>
  </si>
  <si>
    <t>Total Cost</t>
  </si>
  <si>
    <t>Profit = Revenue - Cost</t>
  </si>
  <si>
    <t>Number of avid users/college</t>
  </si>
  <si>
    <t>Competitions that a user takes part in per year</t>
  </si>
  <si>
    <t>Avg revenue gained per comp</t>
  </si>
  <si>
    <t>Revenues</t>
  </si>
  <si>
    <t>Growth Rate:</t>
  </si>
  <si>
    <t>Value in Perpetuity =</t>
  </si>
  <si>
    <t>Operating Expenses:</t>
  </si>
  <si>
    <t>Year 5 EBITDA</t>
  </si>
  <si>
    <t>Cost of Goods Sold</t>
  </si>
  <si>
    <t xml:space="preserve">Research, Development, Maintenece </t>
  </si>
  <si>
    <t>Selling, General &amp; Administrative Expense</t>
  </si>
  <si>
    <t>Non-Recurring Operating Expenses</t>
  </si>
  <si>
    <t xml:space="preserve">EBITDA: </t>
  </si>
  <si>
    <t>Other</t>
  </si>
  <si>
    <t>EBITDA</t>
  </si>
  <si>
    <t>Depreciation and Amortization</t>
  </si>
  <si>
    <t>Operating Income (EBIT)</t>
  </si>
  <si>
    <t xml:space="preserve">    (Discount Rate - Growth Rate)</t>
  </si>
  <si>
    <t>Interest Expense</t>
  </si>
  <si>
    <t xml:space="preserve">Discount Factor: </t>
  </si>
  <si>
    <t>Interest Income</t>
  </si>
  <si>
    <t>Pretax Income (EBT)</t>
  </si>
  <si>
    <t>Tax Rate:</t>
  </si>
  <si>
    <t>Income Tax</t>
  </si>
  <si>
    <t>5 Year Present Value:</t>
  </si>
  <si>
    <t>Present Value:</t>
  </si>
  <si>
    <t>Net Income</t>
  </si>
  <si>
    <t xml:space="preserve">Value in Perpetuity: </t>
  </si>
  <si>
    <t>Total Present Value of the Company:</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</si>
</sst>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
    <numFmt numFmtId="165" formatCode="_(* #,##0_);_(* \(#,##0\);_(* &quot;-&quot;??_);_(@_)"/>
    <numFmt numFmtId="166" formatCode="_(&quot;$&quot;* #,##0.00_);_(&quot;$&quot;* \(#,##0.00\);_(&quot;$&quot;* &quot;-&quot;??_);_(@_)"/>
    <numFmt numFmtId="167" formatCode="0.000"/>
    <numFmt numFmtId="168" formatCode="&quot;$&quot;#,##0.00"/>
  </numFmts>
  <fonts count="12">
    <font>
      <sz val="11.0"/>
      <color rgb="FF000000"/>
      <name val="Calibri"/>
    </font>
    <font/>
    <font>
      <b/>
      <sz val="9.0"/>
      <name val="Arial"/>
    </font>
    <font>
      <sz val="9.0"/>
      <name val="Arial"/>
    </font>
    <font>
      <u/>
      <sz val="11.0"/>
      <color rgb="FF000000"/>
      <name val="Calibri"/>
    </font>
    <font>
      <u/>
      <sz val="11.0"/>
      <color rgb="FF000000"/>
      <name val="Calibri"/>
    </font>
    <font>
      <sz val="11.0"/>
      <color rgb="FFFF0000"/>
      <name val="Calibri"/>
    </font>
    <font>
      <sz val="11.0"/>
      <name val="Calibri"/>
    </font>
    <font>
      <sz val="11.0"/>
      <color rgb="FFFFFFFF"/>
      <name val="Calibri"/>
    </font>
    <font>
      <u/>
      <sz val="11.0"/>
      <color rgb="FF000000"/>
      <name val="Calibri"/>
    </font>
    <font>
      <sz val="8.0"/>
      <name val="Calibri"/>
    </font>
    <font>
      <sz val="14.0"/>
      <color rgb="FF000000"/>
      <name val="Calibri"/>
    </font>
  </fonts>
  <fills count="8">
    <fill>
      <patternFill patternType="none"/>
    </fill>
    <fill>
      <patternFill patternType="lightGray"/>
    </fill>
    <fill>
      <patternFill patternType="solid">
        <fgColor rgb="FF7F7F7F"/>
        <bgColor rgb="FF7F7F7F"/>
      </patternFill>
    </fill>
    <fill>
      <patternFill patternType="solid">
        <fgColor rgb="FFFFFFFF"/>
        <bgColor rgb="FFFFFFFF"/>
      </patternFill>
    </fill>
    <fill>
      <patternFill patternType="solid">
        <fgColor rgb="FFFFFF99"/>
        <bgColor rgb="FFFFFF99"/>
      </patternFill>
    </fill>
    <fill>
      <patternFill patternType="solid">
        <fgColor rgb="FFDBE5F1"/>
        <bgColor rgb="FFDBE5F1"/>
      </patternFill>
    </fill>
    <fill>
      <patternFill patternType="solid">
        <fgColor rgb="FFF2DBDB"/>
        <bgColor rgb="FFF2DBDB"/>
      </patternFill>
    </fill>
    <fill>
      <patternFill patternType="solid">
        <fgColor rgb="FFC2D69B"/>
        <bgColor rgb="FFC2D69B"/>
      </patternFill>
    </fill>
  </fills>
  <borders count="31">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right/>
      <top/>
      <bottom style="thin">
        <color rgb="FF000000"/>
      </bottom>
    </border>
    <border>
      <left style="medium">
        <color rgb="FF000000"/>
      </left>
      <right/>
      <top/>
      <bottom style="medium">
        <color rgb="FF000000"/>
      </bottom>
    </border>
    <border>
      <left style="thin">
        <color rgb="FFF2F2F2"/>
      </left>
      <right style="thin">
        <color rgb="FFF2F2F2"/>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top/>
      <bottom style="medium">
        <color rgb="FF000000"/>
      </bottom>
    </border>
    <border>
      <left style="thin">
        <color rgb="FFFFFFFF"/>
      </left>
      <right style="thin">
        <color rgb="FFFFFFFF"/>
      </right>
      <top/>
      <bottom style="thin">
        <color rgb="FFFFFFFF"/>
      </bottom>
    </border>
    <border>
      <left/>
      <right style="medium">
        <color rgb="FF000000"/>
      </right>
      <top style="medium">
        <color rgb="FF000000"/>
      </top>
      <bottom style="medium">
        <color rgb="FF000000"/>
      </bottom>
    </border>
    <border>
      <left style="thin">
        <color rgb="FFF2F2F2"/>
      </left>
      <right style="thin">
        <color rgb="FFF2F2F2"/>
      </right>
      <top style="thin">
        <color rgb="FF000000"/>
      </top>
      <bottom/>
    </border>
    <border>
      <left style="thin">
        <color rgb="FFFFFFFF"/>
      </left>
      <right style="thin">
        <color rgb="FFFFFFFF"/>
      </right>
      <top/>
      <bottom/>
    </border>
    <border>
      <left style="thin">
        <color rgb="FFF2F2F2"/>
      </left>
      <right style="thin">
        <color rgb="FFF2F2F2"/>
      </right>
      <top style="thin">
        <color rgb="FF000000"/>
      </top>
      <bottom style="double">
        <color rgb="FF000000"/>
      </bottom>
    </border>
    <border>
      <left/>
      <right style="medium">
        <color rgb="FF000000"/>
      </right>
      <top/>
      <bottom style="medium">
        <color rgb="FF000000"/>
      </bottom>
    </border>
    <border>
      <left style="thin">
        <color rgb="FFFFFFFF"/>
      </left>
      <right style="thin">
        <color rgb="FFFFFFFF"/>
      </right>
      <top style="thin">
        <color rgb="FFFFFFFF"/>
      </top>
      <bottom/>
    </border>
    <border>
      <left/>
      <right/>
      <top style="thin">
        <color rgb="FF000000"/>
      </top>
      <bottom/>
    </border>
    <border>
      <left style="thin">
        <color rgb="FFFFFFFF"/>
      </left>
      <right style="thin">
        <color rgb="FFFFFFFF"/>
      </right>
      <top style="thin">
        <color rgb="FF000000"/>
      </top>
      <bottom style="thin">
        <color rgb="FFFFFFFF"/>
      </bottom>
    </border>
    <border>
      <left/>
      <right/>
      <top style="medium">
        <color rgb="FF000000"/>
      </top>
      <bottom style="thin">
        <color rgb="FF000000"/>
      </bottom>
    </border>
    <border>
      <left/>
      <right style="medium">
        <color rgb="FF000000"/>
      </right>
      <top style="medium">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medium">
        <color rgb="FF000000"/>
      </right>
      <top style="thin">
        <color rgb="FF000000"/>
      </top>
      <bottom style="thin">
        <color rgb="FFFFFFFF"/>
      </bottom>
    </border>
    <border>
      <left style="thin">
        <color rgb="FFFFFFFF"/>
      </left>
      <right style="medium">
        <color rgb="FF000000"/>
      </right>
      <top style="thin">
        <color rgb="FFFFFFFF"/>
      </top>
      <bottom style="thin">
        <color rgb="FFFFFFFF"/>
      </bottom>
    </border>
    <border>
      <left style="thin">
        <color rgb="FFFFFFFF"/>
      </left>
      <right style="medium">
        <color rgb="FF000000"/>
      </right>
      <top style="thin">
        <color rgb="FFFFFFFF"/>
      </top>
      <bottom/>
    </border>
    <border>
      <left/>
      <right/>
      <top style="thin">
        <color rgb="FF000000"/>
      </top>
      <bottom style="double">
        <color rgb="FF000000"/>
      </bottom>
    </border>
    <border>
      <left style="thin">
        <color rgb="FFFFFFFF"/>
      </left>
      <right style="thin">
        <color rgb="FFFFFFFF"/>
      </right>
      <top style="thin">
        <color rgb="FF000000"/>
      </top>
      <bottom style="thin">
        <color rgb="FF000000"/>
      </bottom>
    </border>
    <border>
      <left style="thin">
        <color rgb="FFFFFFFF"/>
      </left>
      <right style="thin">
        <color rgb="FFFFFFFF"/>
      </right>
      <top style="thin">
        <color rgb="FF000000"/>
      </top>
      <bottom style="double">
        <color rgb="FF000000"/>
      </bottom>
    </border>
    <border>
      <left style="thin">
        <color rgb="FFFFFFFF"/>
      </left>
      <right style="medium">
        <color rgb="FF000000"/>
      </right>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xf>
    <xf borderId="0" fillId="2" fontId="0" numFmtId="0" xfId="0" applyBorder="1" applyFill="1" applyFont="1"/>
    <xf borderId="1" fillId="3" fontId="0" numFmtId="0" xfId="0" applyBorder="1" applyFill="1" applyFont="1"/>
    <xf borderId="2" fillId="3" fontId="0" numFmtId="0" xfId="0" applyBorder="1" applyFont="1"/>
    <xf borderId="3" fillId="3" fontId="0" numFmtId="0" xfId="0" applyBorder="1" applyFont="1"/>
    <xf borderId="4" fillId="2" fontId="0" numFmtId="0" xfId="0" applyAlignment="1" applyBorder="1" applyFont="1">
      <alignment horizontal="left"/>
    </xf>
    <xf borderId="0" fillId="0" fontId="1" numFmtId="0" xfId="0" applyBorder="1" applyFont="1"/>
    <xf borderId="4" fillId="3" fontId="0" numFmtId="0" xfId="0" applyBorder="1" applyFont="1"/>
    <xf borderId="2" fillId="3" fontId="2" numFmtId="0" xfId="0" applyBorder="1" applyFont="1"/>
    <xf borderId="2" fillId="3" fontId="3" numFmtId="0" xfId="0" applyBorder="1" applyFont="1"/>
    <xf borderId="0" fillId="3" fontId="2" numFmtId="0" xfId="0" applyBorder="1" applyFont="1"/>
    <xf borderId="2" fillId="3" fontId="4" numFmtId="0" xfId="0" applyBorder="1" applyFont="1"/>
    <xf borderId="0" fillId="3" fontId="5" numFmtId="0" xfId="0" applyBorder="1" applyFont="1"/>
    <xf borderId="0" fillId="3" fontId="3" numFmtId="0" xfId="0" applyBorder="1" applyFont="1"/>
    <xf borderId="0" fillId="3" fontId="0" numFmtId="0" xfId="0" applyBorder="1" applyFont="1"/>
    <xf borderId="5" fillId="3" fontId="0" numFmtId="0" xfId="0" applyBorder="1" applyFont="1"/>
    <xf borderId="0" fillId="4" fontId="2" numFmtId="164" xfId="0" applyBorder="1" applyFill="1" applyFont="1" applyNumberFormat="1"/>
    <xf borderId="0" fillId="4" fontId="3" numFmtId="164" xfId="0" applyBorder="1" applyFont="1" applyNumberFormat="1"/>
    <xf borderId="6" fillId="3" fontId="0" numFmtId="0" xfId="0" applyAlignment="1" applyBorder="1" applyFont="1">
      <alignment horizontal="center"/>
    </xf>
    <xf borderId="7" fillId="3" fontId="0" numFmtId="0" xfId="0" applyBorder="1" applyFont="1"/>
    <xf borderId="8" fillId="3" fontId="0" numFmtId="0" xfId="0" applyBorder="1" applyFont="1"/>
    <xf borderId="8" fillId="5" fontId="0" numFmtId="165" xfId="0" applyBorder="1" applyFill="1" applyFont="1" applyNumberFormat="1"/>
    <xf borderId="8" fillId="3" fontId="0" numFmtId="165" xfId="0" applyBorder="1" applyFont="1" applyNumberFormat="1"/>
    <xf borderId="8" fillId="3" fontId="6" numFmtId="0" xfId="0" applyBorder="1" applyFont="1"/>
    <xf borderId="1" fillId="6" fontId="0" numFmtId="0" xfId="0" applyBorder="1" applyFill="1" applyFont="1"/>
    <xf borderId="2" fillId="6" fontId="0" numFmtId="0" xfId="0" applyBorder="1" applyFont="1"/>
    <xf borderId="3" fillId="6" fontId="0" numFmtId="0" xfId="0" applyBorder="1" applyFont="1"/>
    <xf borderId="9" fillId="6" fontId="0" numFmtId="0" xfId="0" applyBorder="1" applyFont="1"/>
    <xf borderId="6" fillId="3" fontId="0" numFmtId="0" xfId="0" applyBorder="1" applyFont="1"/>
    <xf borderId="10" fillId="6" fontId="0" numFmtId="0" xfId="0" applyBorder="1" applyFont="1"/>
    <xf borderId="4" fillId="2" fontId="0" numFmtId="0" xfId="0" applyAlignment="1" applyBorder="1" applyFont="1">
      <alignment horizontal="left" wrapText="1"/>
    </xf>
    <xf borderId="0" fillId="0" fontId="1" numFmtId="0" xfId="0" applyBorder="1" applyFont="1"/>
    <xf borderId="0" fillId="3" fontId="7" numFmtId="0" xfId="0" applyBorder="1" applyFont="1"/>
    <xf borderId="8" fillId="5" fontId="0" numFmtId="164" xfId="0" applyBorder="1" applyFont="1" applyNumberFormat="1"/>
    <xf borderId="8" fillId="6" fontId="0" numFmtId="165" xfId="0" applyBorder="1" applyFont="1" applyNumberFormat="1"/>
    <xf borderId="11" fillId="3" fontId="0" numFmtId="0" xfId="0" applyBorder="1" applyFont="1"/>
    <xf borderId="8" fillId="5" fontId="0" numFmtId="166" xfId="0" applyBorder="1" applyFont="1" applyNumberFormat="1"/>
    <xf borderId="8" fillId="3" fontId="0" numFmtId="166" xfId="0" applyBorder="1" applyFont="1" applyNumberFormat="1"/>
    <xf borderId="0" fillId="3" fontId="7" numFmtId="0" xfId="0" applyAlignment="1" applyBorder="1" applyFont="1">
      <alignment/>
    </xf>
    <xf borderId="12" fillId="6" fontId="0" numFmtId="3" xfId="0" applyAlignment="1" applyBorder="1" applyFont="1" applyNumberFormat="1">
      <alignment/>
    </xf>
    <xf borderId="13" fillId="6" fontId="0" numFmtId="9" xfId="0" applyBorder="1" applyFont="1" applyNumberFormat="1"/>
    <xf borderId="4" fillId="6" fontId="0" numFmtId="0" xfId="0" applyBorder="1" applyFont="1"/>
    <xf borderId="4" fillId="0" fontId="1" numFmtId="0" xfId="0" applyBorder="1" applyFont="1"/>
    <xf borderId="0" fillId="0" fontId="1" numFmtId="0" xfId="0" applyBorder="1" applyFont="1"/>
    <xf borderId="8" fillId="5" fontId="0" numFmtId="9" xfId="0" applyBorder="1" applyFont="1" applyNumberFormat="1"/>
    <xf borderId="8" fillId="3" fontId="0" numFmtId="9" xfId="0" applyBorder="1" applyFont="1" applyNumberFormat="1"/>
    <xf borderId="0" fillId="3" fontId="0" numFmtId="0" xfId="0" applyFont="1"/>
    <xf borderId="14" fillId="6" fontId="0" numFmtId="166" xfId="0" applyBorder="1" applyFont="1" applyNumberFormat="1"/>
    <xf borderId="15" fillId="6" fontId="0" numFmtId="3" xfId="0" applyAlignment="1" applyBorder="1" applyFont="1" applyNumberFormat="1">
      <alignment/>
    </xf>
    <xf borderId="8" fillId="6" fontId="0" numFmtId="166" xfId="0" applyBorder="1" applyFont="1" applyNumberFormat="1"/>
    <xf borderId="15" fillId="6" fontId="0" numFmtId="0" xfId="0" applyAlignment="1" applyBorder="1" applyFont="1">
      <alignment/>
    </xf>
    <xf borderId="4" fillId="2" fontId="0" numFmtId="0" xfId="0" applyAlignment="1" applyBorder="1" applyFont="1">
      <alignment horizontal="left" wrapText="1"/>
    </xf>
    <xf borderId="16" fillId="6" fontId="0" numFmtId="166" xfId="0" applyBorder="1" applyFont="1" applyNumberFormat="1"/>
    <xf borderId="17" fillId="3" fontId="0" numFmtId="0" xfId="0" applyBorder="1" applyFont="1"/>
    <xf borderId="0" fillId="6" fontId="0" numFmtId="9" xfId="0" applyBorder="1" applyFont="1" applyNumberFormat="1"/>
    <xf borderId="5" fillId="6" fontId="0" numFmtId="0" xfId="0" applyBorder="1" applyFont="1"/>
    <xf borderId="0" fillId="0" fontId="0" numFmtId="0" xfId="0" applyFont="1"/>
    <xf borderId="18" fillId="6" fontId="0" numFmtId="0" xfId="0" applyAlignment="1" applyBorder="1" applyFont="1">
      <alignment/>
    </xf>
    <xf borderId="0" fillId="3" fontId="8" numFmtId="0" xfId="0" applyBorder="1" applyFont="1"/>
    <xf borderId="19" fillId="3" fontId="7" numFmtId="0" xfId="0" applyBorder="1" applyFont="1"/>
    <xf borderId="7" fillId="6" fontId="0" numFmtId="0" xfId="0" applyBorder="1" applyFont="1"/>
    <xf borderId="11" fillId="6" fontId="0" numFmtId="9" xfId="0" applyBorder="1" applyFont="1" applyNumberFormat="1"/>
    <xf borderId="17" fillId="6" fontId="0" numFmtId="0" xfId="0" applyBorder="1" applyFont="1"/>
    <xf borderId="20" fillId="5" fontId="0" numFmtId="0" xfId="0" applyBorder="1" applyFont="1"/>
    <xf borderId="21" fillId="3" fontId="0" numFmtId="0" xfId="0" applyBorder="1" applyFont="1"/>
    <xf borderId="22" fillId="3" fontId="0" numFmtId="0" xfId="0" applyBorder="1" applyFont="1"/>
    <xf borderId="1" fillId="5" fontId="0" numFmtId="0" xfId="0" applyBorder="1" applyFont="1"/>
    <xf borderId="23" fillId="0" fontId="0" numFmtId="0" xfId="0" applyBorder="1" applyFont="1"/>
    <xf borderId="2" fillId="5" fontId="0" numFmtId="0" xfId="0" applyBorder="1" applyFont="1"/>
    <xf borderId="23" fillId="6" fontId="0" numFmtId="0" xfId="0" applyAlignment="1" applyBorder="1" applyFont="1">
      <alignment/>
    </xf>
    <xf borderId="2" fillId="5" fontId="9" numFmtId="0" xfId="0" applyAlignment="1" applyBorder="1" applyFont="1">
      <alignment horizontal="center"/>
    </xf>
    <xf borderId="3" fillId="0" fontId="1" numFmtId="0" xfId="0" applyBorder="1" applyFont="1"/>
    <xf borderId="4" fillId="5" fontId="0" numFmtId="0" xfId="0" applyBorder="1" applyFont="1"/>
    <xf borderId="18" fillId="0" fontId="0" numFmtId="0" xfId="0" applyBorder="1" applyFont="1"/>
    <xf borderId="20" fillId="6" fontId="0" numFmtId="166" xfId="0" applyAlignment="1" applyBorder="1" applyFont="1" applyNumberFormat="1">
      <alignment/>
    </xf>
    <xf borderId="24" fillId="6" fontId="0" numFmtId="166" xfId="0" applyAlignment="1" applyBorder="1" applyFont="1" applyNumberFormat="1">
      <alignment/>
    </xf>
    <xf borderId="7" fillId="5" fontId="0" numFmtId="0" xfId="0" applyBorder="1" applyFont="1"/>
    <xf borderId="11" fillId="5" fontId="0" numFmtId="0" xfId="0" applyBorder="1" applyFont="1"/>
    <xf borderId="17" fillId="5" fontId="0" numFmtId="0" xfId="0" applyBorder="1" applyFont="1"/>
    <xf borderId="23" fillId="5" fontId="0" numFmtId="167" xfId="0" applyBorder="1" applyFont="1" applyNumberFormat="1"/>
    <xf borderId="0" fillId="3" fontId="10" numFmtId="0" xfId="0" applyAlignment="1" applyBorder="1" applyFont="1">
      <alignment horizontal="right"/>
    </xf>
    <xf borderId="25" fillId="5" fontId="0" numFmtId="167" xfId="0" applyBorder="1" applyFont="1" applyNumberFormat="1"/>
    <xf borderId="18" fillId="3" fontId="0" numFmtId="0" xfId="0" applyBorder="1" applyFont="1"/>
    <xf borderId="26" fillId="3" fontId="0" numFmtId="0" xfId="0" applyBorder="1" applyFont="1"/>
    <xf borderId="0" fillId="3" fontId="7" numFmtId="9" xfId="0" applyBorder="1" applyFont="1" applyNumberFormat="1"/>
    <xf borderId="2" fillId="5" fontId="0" numFmtId="168" xfId="0" applyBorder="1" applyFont="1" applyNumberFormat="1"/>
    <xf borderId="23" fillId="5" fontId="0" numFmtId="0" xfId="0" applyBorder="1" applyFont="1"/>
    <xf borderId="3" fillId="5" fontId="0" numFmtId="0" xfId="0" applyBorder="1" applyFont="1"/>
    <xf borderId="27" fillId="3" fontId="7" numFmtId="0" xfId="0" applyBorder="1" applyFont="1"/>
    <xf borderId="28" fillId="5" fontId="0" numFmtId="166" xfId="0" applyBorder="1" applyFont="1" applyNumberFormat="1"/>
    <xf borderId="29" fillId="0" fontId="0" numFmtId="0" xfId="0" applyBorder="1" applyFont="1"/>
    <xf borderId="30" fillId="5" fontId="0" numFmtId="166" xfId="0" applyBorder="1" applyFont="1" applyNumberFormat="1"/>
    <xf borderId="11" fillId="5" fontId="0" numFmtId="168" xfId="0" applyBorder="1" applyFont="1" applyNumberFormat="1"/>
    <xf borderId="0" fillId="2" fontId="0" numFmtId="0" xfId="0" applyAlignment="1" applyBorder="1" applyFont="1">
      <alignment horizontal="left"/>
    </xf>
    <xf borderId="1" fillId="7" fontId="11" numFmtId="0" xfId="0" applyAlignment="1" applyBorder="1" applyFill="1" applyFont="1">
      <alignment horizontal="center" vertical="center" wrapText="1"/>
    </xf>
    <xf borderId="2" fillId="0" fontId="1" numFmtId="0" xfId="0" applyBorder="1" applyFont="1"/>
    <xf borderId="2" fillId="7" fontId="11" numFmtId="168" xfId="0" applyAlignment="1" applyBorder="1" applyFont="1" applyNumberFormat="1">
      <alignment horizontal="center" vertical="center"/>
    </xf>
    <xf borderId="3" fillId="0" fontId="1" numFmtId="0" xfId="0" applyBorder="1" applyFont="1"/>
    <xf borderId="4" fillId="0" fontId="1" numFmtId="0" xfId="0" applyBorder="1" applyFont="1"/>
    <xf borderId="0" fillId="0" fontId="1" numFmtId="0" xfId="0" applyBorder="1" applyFont="1"/>
    <xf borderId="0" fillId="0" fontId="1" numFmtId="0" xfId="0" applyBorder="1" applyFont="1"/>
    <xf borderId="5" fillId="0" fontId="1" numFmtId="0" xfId="0" applyBorder="1" applyFont="1"/>
    <xf borderId="7" fillId="0" fontId="1" numFmtId="0" xfId="0" applyBorder="1" applyFont="1"/>
    <xf borderId="11" fillId="0" fontId="1" numFmtId="0" xfId="0" applyBorder="1" applyFont="1"/>
    <xf borderId="11" fillId="0" fontId="1" numFmtId="0" xfId="0" applyBorder="1" applyFont="1"/>
    <xf borderId="17"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4.xml"/><Relationship Id="rId4" Type="http://schemas.openxmlformats.org/officeDocument/2006/relationships/worksheet" Target="worksheets/sheet2.xml"/><Relationship Id="rId5" Type="http://schemas.openxmlformats.org/officeDocument/2006/relationships/worksheet" Target="worksheets/sheet1.xml"/><Relationship Id="rId6"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3.0"/>
    <col customWidth="1" min="2" max="2" width="3.13"/>
    <col customWidth="1" min="3" max="3" width="20.88"/>
    <col customWidth="1" min="4" max="4" width="5.5"/>
    <col customWidth="1" min="5" max="5" width="18.0"/>
    <col customWidth="1" min="6" max="6" width="2.38"/>
    <col customWidth="1" min="7" max="7" width="18.0"/>
    <col customWidth="1" min="8" max="8" width="2.0"/>
    <col customWidth="1" min="9" max="9" width="18.0"/>
    <col customWidth="1" min="10" max="10" width="14.0"/>
    <col customWidth="1" min="11"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c r="A3" s="1"/>
      <c r="B3" s="2"/>
      <c r="C3" s="11" t="s">
        <v>2</v>
      </c>
      <c r="D3" s="11"/>
      <c r="E3" s="3"/>
      <c r="F3" s="3"/>
      <c r="G3" s="3"/>
      <c r="H3" s="3"/>
      <c r="I3" s="3"/>
      <c r="J3" s="4"/>
      <c r="K3" s="1"/>
      <c r="L3" s="1"/>
      <c r="M3" s="1"/>
      <c r="N3" s="1"/>
      <c r="O3" s="1"/>
      <c r="P3" s="1"/>
      <c r="Q3" s="1"/>
      <c r="R3" s="1"/>
      <c r="S3" s="1"/>
      <c r="T3" s="1"/>
      <c r="U3" s="1"/>
      <c r="V3" s="1"/>
      <c r="W3" s="1"/>
      <c r="X3" s="1"/>
      <c r="Y3" s="1"/>
      <c r="Z3" s="1"/>
    </row>
    <row r="4">
      <c r="A4" s="1"/>
      <c r="B4" s="7"/>
      <c r="C4" s="12"/>
      <c r="D4" s="12"/>
      <c r="E4" s="18" t="s">
        <v>5</v>
      </c>
      <c r="F4" s="14"/>
      <c r="G4" s="18" t="s">
        <v>44</v>
      </c>
      <c r="H4" s="14"/>
      <c r="I4" s="18" t="s">
        <v>45</v>
      </c>
      <c r="J4" s="15"/>
      <c r="K4" s="1"/>
      <c r="L4" s="1"/>
      <c r="M4" s="1"/>
      <c r="N4" s="1"/>
      <c r="O4" s="1"/>
      <c r="P4" s="1"/>
      <c r="Q4" s="1"/>
      <c r="R4" s="1"/>
      <c r="S4" s="1"/>
      <c r="T4" s="1"/>
      <c r="U4" s="1"/>
      <c r="V4" s="1"/>
      <c r="W4" s="1"/>
      <c r="X4" s="1"/>
      <c r="Y4" s="1"/>
      <c r="Z4" s="1"/>
    </row>
    <row r="5" ht="5.25" customHeight="1">
      <c r="A5" s="1"/>
      <c r="B5" s="7"/>
      <c r="C5" s="14"/>
      <c r="D5" s="14"/>
      <c r="E5" s="20"/>
      <c r="F5" s="20"/>
      <c r="G5" s="20"/>
      <c r="H5" s="20"/>
      <c r="I5" s="20"/>
      <c r="J5" s="15"/>
      <c r="K5" s="1"/>
      <c r="L5" s="1"/>
      <c r="M5" s="1"/>
      <c r="N5" s="1"/>
      <c r="O5" s="1"/>
      <c r="P5" s="1"/>
      <c r="Q5" s="1"/>
      <c r="R5" s="1"/>
      <c r="S5" s="1"/>
      <c r="T5" s="1"/>
      <c r="U5" s="1"/>
      <c r="V5" s="1"/>
      <c r="W5" s="1"/>
      <c r="X5" s="1"/>
      <c r="Y5" s="1"/>
      <c r="Z5" s="1"/>
    </row>
    <row r="6">
      <c r="A6" s="1"/>
      <c r="B6" s="7"/>
      <c r="C6" s="14" t="s">
        <v>46</v>
      </c>
      <c r="D6" s="14"/>
      <c r="E6" s="21"/>
      <c r="F6" s="22"/>
      <c r="G6" s="21"/>
      <c r="H6" s="23"/>
      <c r="I6" s="21"/>
      <c r="J6" s="15"/>
      <c r="K6" s="1"/>
      <c r="L6" s="1"/>
      <c r="M6" s="1"/>
      <c r="N6" s="1"/>
      <c r="O6" s="1"/>
      <c r="P6" s="1"/>
      <c r="Q6" s="1"/>
      <c r="R6" s="1"/>
      <c r="S6" s="1"/>
      <c r="T6" s="1"/>
      <c r="U6" s="1"/>
      <c r="V6" s="1"/>
      <c r="W6" s="1"/>
      <c r="X6" s="1"/>
      <c r="Y6" s="1"/>
      <c r="Z6" s="1"/>
    </row>
    <row r="7">
      <c r="A7" s="1"/>
      <c r="B7" s="7"/>
      <c r="C7" s="14" t="s">
        <v>47</v>
      </c>
      <c r="D7" s="14"/>
      <c r="E7" s="33"/>
      <c r="F7" s="22"/>
      <c r="G7" s="33"/>
      <c r="H7" s="23"/>
      <c r="I7" s="33"/>
      <c r="J7" s="15"/>
      <c r="K7" s="1"/>
      <c r="L7" s="1"/>
      <c r="M7" s="1"/>
      <c r="N7" s="1"/>
      <c r="O7" s="1"/>
      <c r="P7" s="1"/>
      <c r="Q7" s="1"/>
      <c r="R7" s="1"/>
      <c r="S7" s="1"/>
      <c r="T7" s="1"/>
      <c r="U7" s="1"/>
      <c r="V7" s="1"/>
      <c r="W7" s="1"/>
      <c r="X7" s="1"/>
      <c r="Y7" s="1"/>
      <c r="Z7" s="1"/>
    </row>
    <row r="8">
      <c r="A8" s="1"/>
      <c r="B8" s="7"/>
      <c r="C8" s="14" t="s">
        <v>55</v>
      </c>
      <c r="D8" s="14"/>
      <c r="E8" s="34"/>
      <c r="F8" s="22"/>
      <c r="G8" s="34"/>
      <c r="H8" s="23"/>
      <c r="I8" s="34"/>
      <c r="J8" s="15"/>
      <c r="K8" s="1"/>
      <c r="L8" s="1"/>
      <c r="M8" s="1"/>
      <c r="N8" s="1"/>
      <c r="O8" s="1"/>
      <c r="P8" s="1"/>
      <c r="Q8" s="1"/>
      <c r="R8" s="1"/>
      <c r="S8" s="1"/>
      <c r="T8" s="1"/>
      <c r="U8" s="1"/>
      <c r="V8" s="1"/>
      <c r="W8" s="1"/>
      <c r="X8" s="1"/>
      <c r="Y8" s="1"/>
      <c r="Z8" s="1"/>
    </row>
    <row r="9" ht="3.0" customHeight="1">
      <c r="A9" s="1"/>
      <c r="B9" s="7"/>
      <c r="C9" s="14"/>
      <c r="D9" s="14"/>
      <c r="E9" s="22"/>
      <c r="F9" s="22"/>
      <c r="G9" s="22"/>
      <c r="H9" s="23"/>
      <c r="I9" s="22"/>
      <c r="J9" s="15"/>
      <c r="K9" s="1"/>
      <c r="L9" s="1"/>
      <c r="M9" s="1"/>
      <c r="N9" s="1"/>
      <c r="O9" s="1"/>
      <c r="P9" s="1"/>
      <c r="Q9" s="1"/>
      <c r="R9" s="1"/>
      <c r="S9" s="1"/>
      <c r="T9" s="1"/>
      <c r="U9" s="1"/>
      <c r="V9" s="1"/>
      <c r="W9" s="1"/>
      <c r="X9" s="1"/>
      <c r="Y9" s="1"/>
      <c r="Z9" s="1"/>
    </row>
    <row r="10">
      <c r="A10" s="1"/>
      <c r="B10" s="7"/>
      <c r="C10" s="14" t="s">
        <v>56</v>
      </c>
      <c r="D10" s="14"/>
      <c r="E10" s="36"/>
      <c r="F10" s="37"/>
      <c r="G10" s="36"/>
      <c r="H10" s="23"/>
      <c r="I10" s="36"/>
      <c r="J10" s="15"/>
      <c r="K10" s="1"/>
      <c r="L10" s="1"/>
      <c r="M10" s="1"/>
      <c r="N10" s="1"/>
      <c r="O10" s="1"/>
      <c r="P10" s="1"/>
      <c r="Q10" s="1"/>
      <c r="R10" s="1"/>
      <c r="S10" s="1"/>
      <c r="T10" s="1"/>
      <c r="U10" s="1"/>
      <c r="V10" s="1"/>
      <c r="W10" s="1"/>
      <c r="X10" s="1"/>
      <c r="Y10" s="1"/>
      <c r="Z10" s="1"/>
    </row>
    <row r="11">
      <c r="A11" s="1"/>
      <c r="B11" s="7"/>
      <c r="C11" s="14" t="s">
        <v>57</v>
      </c>
      <c r="D11" s="14"/>
      <c r="E11" s="44"/>
      <c r="F11" s="45"/>
      <c r="G11" s="44"/>
      <c r="H11" s="23"/>
      <c r="I11" s="44"/>
      <c r="J11" s="15"/>
      <c r="K11" s="1"/>
      <c r="L11" s="1"/>
      <c r="M11" s="1"/>
      <c r="N11" s="1"/>
      <c r="O11" s="1"/>
      <c r="P11" s="1"/>
      <c r="Q11" s="1"/>
      <c r="R11" s="1"/>
      <c r="S11" s="1"/>
      <c r="T11" s="1"/>
      <c r="U11" s="1"/>
      <c r="V11" s="1"/>
      <c r="W11" s="1"/>
      <c r="X11" s="1"/>
      <c r="Y11" s="1"/>
      <c r="Z11" s="1"/>
    </row>
    <row r="12">
      <c r="A12" s="1"/>
      <c r="B12" s="7"/>
      <c r="C12" s="14" t="s">
        <v>59</v>
      </c>
      <c r="D12" s="14"/>
      <c r="E12" s="36"/>
      <c r="F12" s="37"/>
      <c r="G12" s="36"/>
      <c r="H12" s="23"/>
      <c r="I12" s="36"/>
      <c r="J12" s="15"/>
      <c r="K12" s="1"/>
      <c r="L12" s="1"/>
      <c r="M12" s="1"/>
      <c r="N12" s="1"/>
      <c r="O12" s="1"/>
      <c r="P12" s="1"/>
      <c r="Q12" s="1"/>
      <c r="R12" s="1"/>
      <c r="S12" s="1"/>
      <c r="T12" s="1"/>
      <c r="U12" s="1"/>
      <c r="V12" s="1"/>
      <c r="W12" s="1"/>
      <c r="X12" s="1"/>
      <c r="Y12" s="1"/>
      <c r="Z12" s="1"/>
    </row>
    <row r="13">
      <c r="A13" s="1"/>
      <c r="B13" s="7"/>
      <c r="C13" s="14" t="s">
        <v>60</v>
      </c>
      <c r="D13" s="14"/>
      <c r="E13" s="47"/>
      <c r="F13" s="37"/>
      <c r="G13" s="47"/>
      <c r="H13" s="20"/>
      <c r="I13" s="47"/>
      <c r="J13" s="15"/>
      <c r="K13" s="1"/>
      <c r="L13" s="1"/>
      <c r="M13" s="1"/>
      <c r="N13" s="1"/>
      <c r="O13" s="1"/>
      <c r="P13" s="1"/>
      <c r="Q13" s="1"/>
      <c r="R13" s="1"/>
      <c r="S13" s="1"/>
      <c r="T13" s="1"/>
      <c r="U13" s="1"/>
      <c r="V13" s="1"/>
      <c r="W13" s="1"/>
      <c r="X13" s="1"/>
      <c r="Y13" s="1"/>
      <c r="Z13" s="1"/>
    </row>
    <row r="14" ht="6.0" customHeight="1">
      <c r="A14" s="1"/>
      <c r="B14" s="7"/>
      <c r="C14" s="14"/>
      <c r="D14" s="14"/>
      <c r="E14" s="37"/>
      <c r="F14" s="37"/>
      <c r="G14" s="37"/>
      <c r="H14" s="20"/>
      <c r="I14" s="37"/>
      <c r="J14" s="15"/>
      <c r="K14" s="1"/>
      <c r="L14" s="1"/>
      <c r="M14" s="1"/>
      <c r="N14" s="1"/>
      <c r="O14" s="1"/>
      <c r="P14" s="1"/>
      <c r="Q14" s="1"/>
      <c r="R14" s="1"/>
      <c r="S14" s="1"/>
      <c r="T14" s="1"/>
      <c r="U14" s="1"/>
      <c r="V14" s="1"/>
      <c r="W14" s="1"/>
      <c r="X14" s="1"/>
      <c r="Y14" s="1"/>
      <c r="Z14" s="1"/>
    </row>
    <row r="15">
      <c r="A15" s="1"/>
      <c r="B15" s="7"/>
      <c r="C15" s="14" t="s">
        <v>61</v>
      </c>
      <c r="D15" s="14"/>
      <c r="E15" s="36"/>
      <c r="F15" s="37"/>
      <c r="G15" s="36"/>
      <c r="H15" s="20"/>
      <c r="I15" s="36"/>
      <c r="J15" s="15"/>
      <c r="K15" s="1"/>
      <c r="L15" s="1"/>
      <c r="M15" s="1"/>
      <c r="N15" s="1"/>
      <c r="O15" s="1"/>
      <c r="P15" s="1"/>
      <c r="Q15" s="1"/>
      <c r="R15" s="1"/>
      <c r="S15" s="1"/>
      <c r="T15" s="1"/>
      <c r="U15" s="1"/>
      <c r="V15" s="1"/>
      <c r="W15" s="1"/>
      <c r="X15" s="1"/>
      <c r="Y15" s="1"/>
      <c r="Z15" s="1"/>
    </row>
    <row r="16">
      <c r="A16" s="1"/>
      <c r="B16" s="7"/>
      <c r="C16" s="14" t="s">
        <v>62</v>
      </c>
      <c r="D16" s="14"/>
      <c r="E16" s="36"/>
      <c r="F16" s="20"/>
      <c r="G16" s="36"/>
      <c r="H16" s="20"/>
      <c r="I16" s="36"/>
      <c r="J16" s="15"/>
      <c r="K16" s="1"/>
      <c r="L16" s="1"/>
      <c r="M16" s="1"/>
      <c r="N16" s="1"/>
      <c r="O16" s="1"/>
      <c r="P16" s="1"/>
      <c r="Q16" s="1"/>
      <c r="R16" s="1"/>
      <c r="S16" s="1"/>
      <c r="T16" s="1"/>
      <c r="U16" s="1"/>
      <c r="V16" s="1"/>
      <c r="W16" s="1"/>
      <c r="X16" s="1"/>
      <c r="Y16" s="1"/>
      <c r="Z16" s="1"/>
    </row>
    <row r="17">
      <c r="A17" s="1"/>
      <c r="B17" s="7"/>
      <c r="C17" s="14" t="s">
        <v>63</v>
      </c>
      <c r="D17" s="14"/>
      <c r="E17" s="49"/>
      <c r="F17" s="20"/>
      <c r="G17" s="49"/>
      <c r="H17" s="20"/>
      <c r="I17" s="49"/>
      <c r="J17" s="15"/>
      <c r="K17" s="1"/>
      <c r="L17" s="1"/>
      <c r="M17" s="1"/>
      <c r="N17" s="1"/>
      <c r="O17" s="1"/>
      <c r="P17" s="1"/>
      <c r="Q17" s="1"/>
      <c r="R17" s="1"/>
      <c r="S17" s="1"/>
      <c r="T17" s="1"/>
      <c r="U17" s="1"/>
      <c r="V17" s="1"/>
      <c r="W17" s="1"/>
      <c r="X17" s="1"/>
      <c r="Y17" s="1"/>
      <c r="Z17" s="1"/>
    </row>
    <row r="18" ht="6.0" customHeight="1">
      <c r="A18" s="1"/>
      <c r="B18" s="7"/>
      <c r="C18" s="14"/>
      <c r="D18" s="14"/>
      <c r="E18" s="37"/>
      <c r="F18" s="20"/>
      <c r="G18" s="37"/>
      <c r="H18" s="20"/>
      <c r="I18" s="37"/>
      <c r="J18" s="15"/>
      <c r="K18" s="1"/>
      <c r="L18" s="1"/>
      <c r="M18" s="1"/>
      <c r="N18" s="1"/>
      <c r="O18" s="1"/>
      <c r="P18" s="1"/>
      <c r="Q18" s="1"/>
      <c r="R18" s="1"/>
      <c r="S18" s="1"/>
      <c r="T18" s="1"/>
      <c r="U18" s="1"/>
      <c r="V18" s="1"/>
      <c r="W18" s="1"/>
      <c r="X18" s="1"/>
      <c r="Y18" s="1"/>
      <c r="Z18" s="1"/>
    </row>
    <row r="19">
      <c r="A19" s="1"/>
      <c r="B19" s="7"/>
      <c r="C19" s="14" t="s">
        <v>64</v>
      </c>
      <c r="D19" s="14"/>
      <c r="E19" s="49"/>
      <c r="F19" s="37"/>
      <c r="G19" s="49"/>
      <c r="H19" s="20"/>
      <c r="I19" s="49"/>
      <c r="J19" s="15"/>
      <c r="K19" s="1"/>
      <c r="L19" s="1"/>
      <c r="M19" s="1"/>
      <c r="N19" s="1"/>
      <c r="O19" s="1"/>
      <c r="P19" s="1"/>
      <c r="Q19" s="1"/>
      <c r="R19" s="1"/>
      <c r="S19" s="1"/>
      <c r="T19" s="1"/>
      <c r="U19" s="1"/>
      <c r="V19" s="1"/>
      <c r="W19" s="1"/>
      <c r="X19" s="1"/>
      <c r="Y19" s="1"/>
      <c r="Z19" s="1"/>
    </row>
    <row r="20">
      <c r="A20" s="1"/>
      <c r="B20" s="7"/>
      <c r="C20" s="14" t="s">
        <v>65</v>
      </c>
      <c r="D20" s="14"/>
      <c r="E20" s="49"/>
      <c r="F20" s="37"/>
      <c r="G20" s="49"/>
      <c r="H20" s="20"/>
      <c r="I20" s="49"/>
      <c r="J20" s="15"/>
      <c r="K20" s="1"/>
      <c r="L20" s="1"/>
      <c r="M20" s="1"/>
      <c r="N20" s="1"/>
      <c r="O20" s="1"/>
      <c r="P20" s="1"/>
      <c r="Q20" s="1"/>
      <c r="R20" s="1"/>
      <c r="S20" s="1"/>
      <c r="T20" s="1"/>
      <c r="U20" s="1"/>
      <c r="V20" s="1"/>
      <c r="W20" s="1"/>
      <c r="X20" s="1"/>
      <c r="Y20" s="1"/>
      <c r="Z20" s="1"/>
    </row>
    <row r="21">
      <c r="A21" s="1"/>
      <c r="B21" s="7"/>
      <c r="C21" s="14" t="s">
        <v>66</v>
      </c>
      <c r="D21" s="14"/>
      <c r="E21" s="47"/>
      <c r="F21" s="37"/>
      <c r="G21" s="47"/>
      <c r="H21" s="20"/>
      <c r="I21" s="47"/>
      <c r="J21" s="15"/>
      <c r="K21" s="1"/>
      <c r="L21" s="1"/>
      <c r="M21" s="1"/>
      <c r="N21" s="1"/>
      <c r="O21" s="1"/>
      <c r="P21" s="1"/>
      <c r="Q21" s="1"/>
      <c r="R21" s="1"/>
      <c r="S21" s="1"/>
      <c r="T21" s="1"/>
      <c r="U21" s="1"/>
      <c r="V21" s="1"/>
      <c r="W21" s="1"/>
      <c r="X21" s="1"/>
      <c r="Y21" s="1"/>
      <c r="Z21" s="1"/>
    </row>
    <row r="22">
      <c r="A22" s="1"/>
      <c r="B22" s="7"/>
      <c r="C22" s="14"/>
      <c r="D22" s="14"/>
      <c r="E22" s="20"/>
      <c r="F22" s="20"/>
      <c r="G22" s="20"/>
      <c r="H22" s="20"/>
      <c r="I22" s="20"/>
      <c r="J22" s="15"/>
      <c r="K22" s="1"/>
      <c r="L22" s="1"/>
      <c r="M22" s="1"/>
      <c r="N22" s="1"/>
      <c r="O22" s="1"/>
      <c r="P22" s="1"/>
      <c r="Q22" s="1"/>
      <c r="R22" s="1"/>
      <c r="S22" s="1"/>
      <c r="T22" s="1"/>
      <c r="U22" s="1"/>
      <c r="V22" s="1"/>
      <c r="W22" s="1"/>
      <c r="X22" s="1"/>
      <c r="Y22" s="1"/>
      <c r="Z22" s="1"/>
    </row>
    <row r="23" ht="15.75" customHeight="1">
      <c r="A23" s="1"/>
      <c r="B23" s="7"/>
      <c r="C23" s="14" t="s">
        <v>67</v>
      </c>
      <c r="D23" s="14"/>
      <c r="E23" s="52"/>
      <c r="F23" s="37"/>
      <c r="G23" s="52"/>
      <c r="H23" s="20"/>
      <c r="I23" s="52"/>
      <c r="J23" s="15"/>
      <c r="K23" s="1"/>
      <c r="L23" s="1"/>
      <c r="M23" s="1"/>
      <c r="N23" s="1"/>
      <c r="O23" s="1"/>
      <c r="P23" s="1"/>
      <c r="Q23" s="1"/>
      <c r="R23" s="1"/>
      <c r="S23" s="1"/>
      <c r="T23" s="1"/>
      <c r="U23" s="1"/>
      <c r="V23" s="1"/>
      <c r="W23" s="1"/>
      <c r="X23" s="1"/>
      <c r="Y23" s="1"/>
      <c r="Z23" s="1"/>
    </row>
    <row r="24" ht="16.5" customHeight="1">
      <c r="A24" s="1"/>
      <c r="B24" s="19"/>
      <c r="C24" s="35"/>
      <c r="D24" s="35"/>
      <c r="E24" s="35"/>
      <c r="F24" s="35"/>
      <c r="G24" s="35"/>
      <c r="H24" s="35"/>
      <c r="I24" s="35"/>
      <c r="J24" s="53"/>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1.88"/>
    <col customWidth="1" min="3" max="3" width="1.5"/>
    <col customWidth="1" min="4" max="4" width="3.0"/>
    <col customWidth="1" min="5" max="5" width="23.63"/>
    <col customWidth="1" min="6" max="6" width="13.88"/>
    <col customWidth="1" min="7" max="17" width="8.0"/>
    <col customWidth="1" min="18"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1"/>
      <c r="D4" s="1"/>
      <c r="E4" s="1"/>
      <c r="F4" s="1"/>
      <c r="G4" s="1"/>
      <c r="H4" s="1"/>
      <c r="I4" s="1"/>
      <c r="J4" s="1"/>
      <c r="K4" s="1"/>
      <c r="L4" s="1"/>
      <c r="M4" s="1"/>
      <c r="N4" s="1"/>
      <c r="O4" s="1"/>
      <c r="P4" s="1"/>
      <c r="Q4" s="1"/>
      <c r="R4" s="1"/>
      <c r="S4" s="1"/>
      <c r="T4" s="1"/>
      <c r="U4" s="1"/>
      <c r="V4" s="1"/>
      <c r="W4" s="1"/>
      <c r="X4" s="1"/>
      <c r="Y4" s="1"/>
      <c r="Z4" s="1"/>
    </row>
    <row r="5" ht="15.75" customHeight="1">
      <c r="A5" s="1"/>
      <c r="B5" s="1"/>
      <c r="C5" s="1"/>
      <c r="D5" s="1"/>
      <c r="E5" s="1"/>
      <c r="F5" s="1"/>
      <c r="G5" s="1"/>
      <c r="H5" s="1"/>
      <c r="I5" s="1"/>
      <c r="J5" s="1"/>
      <c r="K5" s="1"/>
      <c r="L5" s="1"/>
      <c r="M5" s="1"/>
      <c r="N5" s="1"/>
      <c r="O5" s="1"/>
      <c r="P5" s="1"/>
      <c r="Q5" s="1"/>
      <c r="R5" s="1"/>
      <c r="S5" s="1"/>
      <c r="T5" s="1"/>
      <c r="U5" s="1"/>
      <c r="V5" s="1"/>
      <c r="W5" s="1"/>
      <c r="X5" s="1"/>
      <c r="Y5" s="1"/>
      <c r="Z5" s="1"/>
    </row>
    <row r="6">
      <c r="A6" s="1"/>
      <c r="B6" s="2"/>
      <c r="C6" s="8" t="s">
        <v>0</v>
      </c>
      <c r="D6" s="8"/>
      <c r="E6" s="8"/>
      <c r="F6" s="9"/>
      <c r="G6" s="3"/>
      <c r="H6" s="3"/>
      <c r="I6" s="3"/>
      <c r="J6" s="3"/>
      <c r="K6" s="3"/>
      <c r="L6" s="3"/>
      <c r="M6" s="3"/>
      <c r="N6" s="3"/>
      <c r="O6" s="3"/>
      <c r="P6" s="3"/>
      <c r="Q6" s="3"/>
      <c r="R6" s="1"/>
      <c r="S6" s="1"/>
      <c r="T6" s="1"/>
      <c r="U6" s="1"/>
      <c r="V6" s="1"/>
      <c r="W6" s="1"/>
      <c r="X6" s="1"/>
      <c r="Y6" s="1"/>
      <c r="Z6" s="1"/>
    </row>
    <row r="7">
      <c r="A7" s="1"/>
      <c r="B7" s="7"/>
      <c r="C7" s="10"/>
      <c r="D7" s="10" t="s">
        <v>3</v>
      </c>
      <c r="E7" s="10"/>
      <c r="F7" s="13" t="s">
        <v>4</v>
      </c>
      <c r="G7" s="14"/>
      <c r="H7" s="14"/>
      <c r="I7" s="14"/>
      <c r="J7" s="14"/>
      <c r="K7" s="14"/>
      <c r="L7" s="14"/>
      <c r="M7" s="14"/>
      <c r="N7" s="14"/>
      <c r="O7" s="14"/>
      <c r="P7" s="14"/>
      <c r="Q7" s="14"/>
      <c r="R7" s="1"/>
      <c r="S7" s="1"/>
      <c r="T7" s="1"/>
      <c r="U7" s="1"/>
      <c r="V7" s="1"/>
      <c r="W7" s="1"/>
      <c r="X7" s="1"/>
      <c r="Y7" s="1"/>
      <c r="Z7" s="1"/>
    </row>
    <row r="8">
      <c r="A8" s="1"/>
      <c r="B8" s="7"/>
      <c r="C8" s="10"/>
      <c r="D8" s="10"/>
      <c r="E8" s="10" t="s">
        <v>6</v>
      </c>
      <c r="F8" s="13" t="s">
        <v>7</v>
      </c>
      <c r="G8" s="14" t="s">
        <v>8</v>
      </c>
      <c r="H8" s="14"/>
      <c r="I8" s="14"/>
      <c r="J8" s="14"/>
      <c r="K8" s="14"/>
      <c r="L8" s="14"/>
      <c r="M8" s="14"/>
      <c r="N8" s="14"/>
      <c r="O8" s="14"/>
      <c r="P8" s="14"/>
      <c r="Q8" s="14"/>
      <c r="R8" s="1"/>
      <c r="S8" s="1"/>
      <c r="T8" s="1"/>
      <c r="U8" s="1"/>
      <c r="V8" s="1"/>
      <c r="W8" s="1"/>
      <c r="X8" s="1"/>
      <c r="Y8" s="1"/>
      <c r="Z8" s="1"/>
    </row>
    <row r="9">
      <c r="A9" s="1"/>
      <c r="B9" s="7"/>
      <c r="C9" s="10"/>
      <c r="D9" s="10"/>
      <c r="E9" s="10" t="s">
        <v>9</v>
      </c>
      <c r="F9" s="13" t="s">
        <v>7</v>
      </c>
      <c r="G9" s="14" t="s">
        <v>10</v>
      </c>
      <c r="H9" s="14"/>
      <c r="I9" s="14"/>
      <c r="J9" s="14"/>
      <c r="K9" s="14"/>
      <c r="L9" s="14"/>
      <c r="M9" s="14"/>
      <c r="N9" s="14"/>
      <c r="O9" s="14"/>
      <c r="P9" s="14"/>
      <c r="Q9" s="14"/>
      <c r="R9" s="1"/>
      <c r="S9" s="1"/>
      <c r="T9" s="1"/>
      <c r="U9" s="1"/>
      <c r="V9" s="1"/>
      <c r="W9" s="1"/>
      <c r="X9" s="1"/>
      <c r="Y9" s="1"/>
      <c r="Z9" s="1"/>
    </row>
    <row r="10">
      <c r="A10" s="1"/>
      <c r="B10" s="7"/>
      <c r="C10" s="10"/>
      <c r="D10" s="10" t="s">
        <v>11</v>
      </c>
      <c r="E10" s="10"/>
      <c r="F10" s="13"/>
      <c r="G10" s="14"/>
      <c r="H10" s="14"/>
      <c r="I10" s="14"/>
      <c r="J10" s="14"/>
      <c r="K10" s="14"/>
      <c r="L10" s="14"/>
      <c r="M10" s="14"/>
      <c r="N10" s="14"/>
      <c r="O10" s="14"/>
      <c r="P10" s="14"/>
      <c r="Q10" s="14"/>
      <c r="R10" s="1"/>
      <c r="S10" s="1"/>
      <c r="T10" s="1"/>
      <c r="U10" s="1"/>
      <c r="V10" s="1"/>
      <c r="W10" s="1"/>
      <c r="X10" s="1"/>
      <c r="Y10" s="1"/>
      <c r="Z10" s="1"/>
    </row>
    <row r="11">
      <c r="A11" s="1"/>
      <c r="B11" s="7"/>
      <c r="C11" s="10"/>
      <c r="D11" s="10"/>
      <c r="E11" s="10" t="s">
        <v>13</v>
      </c>
      <c r="F11" s="13" t="s">
        <v>7</v>
      </c>
      <c r="G11" s="14" t="s">
        <v>14</v>
      </c>
      <c r="H11" s="14"/>
      <c r="I11" s="14"/>
      <c r="J11" s="14"/>
      <c r="K11" s="14"/>
      <c r="L11" s="14"/>
      <c r="M11" s="14"/>
      <c r="N11" s="14"/>
      <c r="O11" s="14"/>
      <c r="P11" s="14"/>
      <c r="Q11" s="14"/>
      <c r="R11" s="1"/>
      <c r="S11" s="1"/>
      <c r="T11" s="1"/>
      <c r="U11" s="1"/>
      <c r="V11" s="1"/>
      <c r="W11" s="1"/>
      <c r="X11" s="1"/>
      <c r="Y11" s="1"/>
      <c r="Z11" s="1"/>
    </row>
    <row r="12">
      <c r="A12" s="1"/>
      <c r="B12" s="7"/>
      <c r="C12" s="10"/>
      <c r="D12" s="10"/>
      <c r="E12" s="10" t="s">
        <v>15</v>
      </c>
      <c r="F12" s="13" t="s">
        <v>7</v>
      </c>
      <c r="G12" s="14" t="s">
        <v>16</v>
      </c>
      <c r="H12" s="14"/>
      <c r="I12" s="14"/>
      <c r="J12" s="14"/>
      <c r="K12" s="14"/>
      <c r="L12" s="14"/>
      <c r="M12" s="14"/>
      <c r="N12" s="14"/>
      <c r="O12" s="14"/>
      <c r="P12" s="14"/>
      <c r="Q12" s="14"/>
      <c r="R12" s="1"/>
      <c r="S12" s="1"/>
      <c r="T12" s="1"/>
      <c r="U12" s="1"/>
      <c r="V12" s="1"/>
      <c r="W12" s="1"/>
      <c r="X12" s="1"/>
      <c r="Y12" s="1"/>
      <c r="Z12" s="1"/>
    </row>
    <row r="13">
      <c r="A13" s="1"/>
      <c r="B13" s="7"/>
      <c r="C13" s="10"/>
      <c r="D13" s="10" t="s">
        <v>17</v>
      </c>
      <c r="E13" s="10"/>
      <c r="F13" s="13"/>
      <c r="G13" s="14"/>
      <c r="H13" s="14"/>
      <c r="I13" s="14"/>
      <c r="J13" s="14"/>
      <c r="K13" s="14"/>
      <c r="L13" s="14"/>
      <c r="M13" s="14"/>
      <c r="N13" s="14"/>
      <c r="O13" s="14"/>
      <c r="P13" s="14"/>
      <c r="Q13" s="14"/>
      <c r="R13" s="1"/>
      <c r="S13" s="1"/>
      <c r="T13" s="1"/>
      <c r="U13" s="1"/>
      <c r="V13" s="1"/>
      <c r="W13" s="1"/>
      <c r="X13" s="1"/>
      <c r="Y13" s="1"/>
      <c r="Z13" s="1"/>
    </row>
    <row r="14">
      <c r="A14" s="1"/>
      <c r="B14" s="7"/>
      <c r="C14" s="10"/>
      <c r="D14" s="10"/>
      <c r="E14" s="16" t="s">
        <v>18</v>
      </c>
      <c r="F14" s="17" t="s">
        <v>1</v>
      </c>
      <c r="G14" s="14" t="s">
        <v>19</v>
      </c>
      <c r="H14" s="14"/>
      <c r="I14" s="14"/>
      <c r="J14" s="14"/>
      <c r="K14" s="14"/>
      <c r="L14" s="14"/>
      <c r="M14" s="14"/>
      <c r="N14" s="14"/>
      <c r="O14" s="14"/>
      <c r="P14" s="14"/>
      <c r="Q14" s="14"/>
      <c r="R14" s="1"/>
      <c r="S14" s="1"/>
      <c r="T14" s="1"/>
      <c r="U14" s="1"/>
      <c r="V14" s="1"/>
      <c r="W14" s="1"/>
      <c r="X14" s="1"/>
      <c r="Y14" s="1"/>
      <c r="Z14" s="1"/>
    </row>
    <row r="15">
      <c r="A15" s="1"/>
      <c r="B15" s="7"/>
      <c r="C15" s="10"/>
      <c r="D15" s="10"/>
      <c r="E15" s="16" t="s">
        <v>20</v>
      </c>
      <c r="F15" s="17" t="s">
        <v>1</v>
      </c>
      <c r="G15" s="14" t="s">
        <v>21</v>
      </c>
      <c r="H15" s="14"/>
      <c r="I15" s="14"/>
      <c r="J15" s="14"/>
      <c r="K15" s="14"/>
      <c r="L15" s="14"/>
      <c r="M15" s="14"/>
      <c r="N15" s="14"/>
      <c r="O15" s="14"/>
      <c r="P15" s="14"/>
      <c r="Q15" s="14"/>
      <c r="R15" s="1"/>
      <c r="S15" s="1"/>
      <c r="T15" s="1"/>
      <c r="U15" s="1"/>
      <c r="V15" s="1"/>
      <c r="W15" s="1"/>
      <c r="X15" s="1"/>
      <c r="Y15" s="1"/>
      <c r="Z15" s="1"/>
    </row>
    <row r="16">
      <c r="A16" s="1"/>
      <c r="B16" s="7"/>
      <c r="C16" s="10"/>
      <c r="D16" s="10"/>
      <c r="E16" s="16" t="s">
        <v>22</v>
      </c>
      <c r="F16" s="17" t="s">
        <v>1</v>
      </c>
      <c r="G16" s="14" t="s">
        <v>25</v>
      </c>
      <c r="H16" s="14"/>
      <c r="I16" s="14"/>
      <c r="J16" s="14"/>
      <c r="K16" s="14"/>
      <c r="L16" s="14"/>
      <c r="M16" s="14"/>
      <c r="N16" s="14"/>
      <c r="O16" s="14"/>
      <c r="P16" s="14"/>
      <c r="Q16" s="14"/>
      <c r="R16" s="1"/>
      <c r="S16" s="1"/>
      <c r="T16" s="1"/>
      <c r="U16" s="1"/>
      <c r="V16" s="1"/>
      <c r="W16" s="1"/>
      <c r="X16" s="1"/>
      <c r="Y16" s="1"/>
      <c r="Z16" s="1"/>
    </row>
    <row r="17">
      <c r="A17" s="1"/>
      <c r="B17" s="7"/>
      <c r="C17" s="10"/>
      <c r="D17" s="10"/>
      <c r="E17" s="16" t="s">
        <v>26</v>
      </c>
      <c r="F17" s="17" t="s">
        <v>1</v>
      </c>
      <c r="G17" s="14" t="s">
        <v>27</v>
      </c>
      <c r="H17" s="14"/>
      <c r="I17" s="14"/>
      <c r="J17" s="14"/>
      <c r="K17" s="14"/>
      <c r="L17" s="14"/>
      <c r="M17" s="14"/>
      <c r="N17" s="14"/>
      <c r="O17" s="14"/>
      <c r="P17" s="14"/>
      <c r="Q17" s="14"/>
      <c r="R17" s="1"/>
      <c r="S17" s="1"/>
      <c r="T17" s="1"/>
      <c r="U17" s="1"/>
      <c r="V17" s="1"/>
      <c r="W17" s="1"/>
      <c r="X17" s="1"/>
      <c r="Y17" s="1"/>
      <c r="Z17" s="1"/>
    </row>
    <row r="18">
      <c r="A18" s="1"/>
      <c r="B18" s="7"/>
      <c r="C18" s="10"/>
      <c r="D18" s="10"/>
      <c r="E18" s="16" t="s">
        <v>28</v>
      </c>
      <c r="F18" s="17" t="s">
        <v>29</v>
      </c>
      <c r="G18" s="14" t="s">
        <v>30</v>
      </c>
      <c r="H18" s="14"/>
      <c r="I18" s="14"/>
      <c r="J18" s="14"/>
      <c r="K18" s="14"/>
      <c r="L18" s="14"/>
      <c r="M18" s="14"/>
      <c r="N18" s="14"/>
      <c r="O18" s="14"/>
      <c r="P18" s="14"/>
      <c r="Q18" s="14"/>
      <c r="R18" s="1"/>
      <c r="S18" s="1"/>
      <c r="T18" s="1"/>
      <c r="U18" s="1"/>
      <c r="V18" s="1"/>
      <c r="W18" s="1"/>
      <c r="X18" s="1"/>
      <c r="Y18" s="1"/>
      <c r="Z18" s="1"/>
    </row>
    <row r="19">
      <c r="A19" s="1"/>
      <c r="B19" s="7"/>
      <c r="C19" s="10"/>
      <c r="D19" s="10"/>
      <c r="E19" s="16" t="s">
        <v>31</v>
      </c>
      <c r="F19" s="17" t="s">
        <v>29</v>
      </c>
      <c r="G19" s="14" t="s">
        <v>32</v>
      </c>
      <c r="H19" s="14"/>
      <c r="I19" s="14"/>
      <c r="J19" s="14"/>
      <c r="K19" s="14"/>
      <c r="L19" s="14"/>
      <c r="M19" s="14"/>
      <c r="N19" s="14"/>
      <c r="O19" s="14"/>
      <c r="P19" s="14"/>
      <c r="Q19" s="14"/>
      <c r="R19" s="1"/>
      <c r="S19" s="1"/>
      <c r="T19" s="1"/>
      <c r="U19" s="1"/>
      <c r="V19" s="1"/>
      <c r="W19" s="1"/>
      <c r="X19" s="1"/>
      <c r="Y19" s="1"/>
      <c r="Z19" s="1"/>
    </row>
    <row r="20">
      <c r="A20" s="1"/>
      <c r="B20" s="7"/>
      <c r="C20" s="10"/>
      <c r="D20" s="10" t="s">
        <v>33</v>
      </c>
      <c r="E20" s="10"/>
      <c r="F20" s="13"/>
      <c r="G20" s="14"/>
      <c r="H20" s="14"/>
      <c r="I20" s="14"/>
      <c r="J20" s="14"/>
      <c r="K20" s="14"/>
      <c r="L20" s="14"/>
      <c r="M20" s="14"/>
      <c r="N20" s="14"/>
      <c r="O20" s="14"/>
      <c r="P20" s="14"/>
      <c r="Q20" s="14"/>
      <c r="R20" s="1"/>
      <c r="S20" s="1"/>
      <c r="T20" s="1"/>
      <c r="U20" s="1"/>
      <c r="V20" s="1"/>
      <c r="W20" s="1"/>
      <c r="X20" s="1"/>
      <c r="Y20" s="1"/>
      <c r="Z20" s="1"/>
    </row>
    <row r="21">
      <c r="A21" s="1"/>
      <c r="B21" s="7"/>
      <c r="C21" s="10"/>
      <c r="D21" s="10"/>
      <c r="E21" s="10" t="s">
        <v>34</v>
      </c>
      <c r="F21" s="13" t="s">
        <v>29</v>
      </c>
      <c r="G21" s="14" t="s">
        <v>35</v>
      </c>
      <c r="H21" s="14"/>
      <c r="I21" s="14"/>
      <c r="J21" s="14"/>
      <c r="K21" s="14"/>
      <c r="L21" s="14"/>
      <c r="M21" s="14"/>
      <c r="N21" s="14"/>
      <c r="O21" s="14"/>
      <c r="P21" s="14"/>
      <c r="Q21" s="14"/>
      <c r="R21" s="1"/>
      <c r="S21" s="1"/>
      <c r="T21" s="1"/>
      <c r="U21" s="1"/>
      <c r="V21" s="1"/>
      <c r="W21" s="1"/>
      <c r="X21" s="1"/>
      <c r="Y21" s="1"/>
      <c r="Z21" s="1"/>
    </row>
    <row r="22">
      <c r="A22" s="1"/>
      <c r="B22" s="7"/>
      <c r="C22" s="10"/>
      <c r="D22" s="10"/>
      <c r="E22" s="10" t="s">
        <v>36</v>
      </c>
      <c r="F22" s="13" t="s">
        <v>29</v>
      </c>
      <c r="G22" s="14" t="s">
        <v>37</v>
      </c>
      <c r="H22" s="14"/>
      <c r="I22" s="14"/>
      <c r="J22" s="14"/>
      <c r="K22" s="14"/>
      <c r="L22" s="14"/>
      <c r="M22" s="14"/>
      <c r="N22" s="14"/>
      <c r="O22" s="14"/>
      <c r="P22" s="14"/>
      <c r="Q22" s="14"/>
      <c r="R22" s="1"/>
      <c r="S22" s="1"/>
      <c r="T22" s="1"/>
      <c r="U22" s="1"/>
      <c r="V22" s="1"/>
      <c r="W22" s="1"/>
      <c r="X22" s="1"/>
      <c r="Y22" s="1"/>
      <c r="Z22" s="1"/>
    </row>
    <row r="23">
      <c r="A23" s="1"/>
      <c r="B23" s="7"/>
      <c r="C23" s="10"/>
      <c r="D23" s="10"/>
      <c r="E23" s="10" t="s">
        <v>38</v>
      </c>
      <c r="F23" s="13" t="s">
        <v>29</v>
      </c>
      <c r="G23" s="14" t="s">
        <v>39</v>
      </c>
      <c r="H23" s="14"/>
      <c r="I23" s="14"/>
      <c r="J23" s="14"/>
      <c r="K23" s="14"/>
      <c r="L23" s="14"/>
      <c r="M23" s="14"/>
      <c r="N23" s="14"/>
      <c r="O23" s="14"/>
      <c r="P23" s="14"/>
      <c r="Q23" s="14"/>
      <c r="R23" s="1"/>
      <c r="S23" s="1"/>
      <c r="T23" s="1"/>
      <c r="U23" s="1"/>
      <c r="V23" s="1"/>
      <c r="W23" s="1"/>
      <c r="X23" s="1"/>
      <c r="Y23" s="1"/>
      <c r="Z23" s="1"/>
    </row>
    <row r="24">
      <c r="A24" s="1"/>
      <c r="B24" s="7"/>
      <c r="C24" s="10"/>
      <c r="D24" s="10"/>
      <c r="E24" s="10" t="s">
        <v>40</v>
      </c>
      <c r="F24" s="13" t="s">
        <v>29</v>
      </c>
      <c r="G24" s="14" t="s">
        <v>41</v>
      </c>
      <c r="H24" s="14"/>
      <c r="I24" s="14"/>
      <c r="J24" s="14"/>
      <c r="K24" s="14"/>
      <c r="L24" s="14"/>
      <c r="M24" s="14"/>
      <c r="N24" s="14"/>
      <c r="O24" s="14"/>
      <c r="P24" s="14"/>
      <c r="Q24" s="14"/>
      <c r="R24" s="1"/>
      <c r="S24" s="1"/>
      <c r="T24" s="1"/>
      <c r="U24" s="1"/>
      <c r="V24" s="1"/>
      <c r="W24" s="1"/>
      <c r="X24" s="1"/>
      <c r="Y24" s="1"/>
      <c r="Z24" s="1"/>
    </row>
    <row r="25">
      <c r="A25" s="1"/>
      <c r="B25" s="7"/>
      <c r="C25" s="10"/>
      <c r="D25" s="10"/>
      <c r="E25" s="10" t="s">
        <v>42</v>
      </c>
      <c r="F25" s="13" t="s">
        <v>29</v>
      </c>
      <c r="G25" s="14" t="s">
        <v>43</v>
      </c>
      <c r="H25" s="14"/>
      <c r="I25" s="14"/>
      <c r="J25" s="14"/>
      <c r="K25" s="14"/>
      <c r="L25" s="14"/>
      <c r="M25" s="14"/>
      <c r="N25" s="14"/>
      <c r="O25" s="14"/>
      <c r="P25" s="14"/>
      <c r="Q25" s="14"/>
      <c r="R25" s="1"/>
      <c r="S25" s="1"/>
      <c r="T25" s="1"/>
      <c r="U25" s="1"/>
      <c r="V25" s="1"/>
      <c r="W25" s="1"/>
      <c r="X25" s="1"/>
      <c r="Y25" s="1"/>
      <c r="Z25" s="1"/>
    </row>
    <row r="26" ht="6.75" customHeight="1">
      <c r="A26" s="1"/>
      <c r="B26" s="19"/>
      <c r="C26" s="35"/>
      <c r="D26" s="35"/>
      <c r="E26" s="35"/>
      <c r="F26" s="35"/>
      <c r="G26" s="35"/>
      <c r="H26" s="35"/>
      <c r="I26" s="35"/>
      <c r="J26" s="35"/>
      <c r="K26" s="35"/>
      <c r="L26" s="35"/>
      <c r="M26" s="35"/>
      <c r="N26" s="35"/>
      <c r="O26" s="35"/>
      <c r="P26" s="35"/>
      <c r="Q26" s="35"/>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2.5"/>
    <col customWidth="1" min="3" max="3" width="15.88"/>
    <col customWidth="1" min="4" max="8" width="9.38"/>
    <col customWidth="1" min="9" max="9" width="3.0"/>
    <col customWidth="1" min="10" max="10" width="12.88"/>
    <col customWidth="1" min="11" max="11" width="8.0"/>
    <col customWidth="1" min="12" max="12" width="17.88"/>
    <col customWidth="1" min="13" max="13" width="8.0"/>
    <col customWidth="1" min="14" max="14" width="3.38"/>
    <col customWidth="1" min="15"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1"/>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ht="15.75" customHeight="1">
      <c r="A4" s="1"/>
      <c r="B4" s="1"/>
      <c r="C4" s="1"/>
      <c r="D4" s="1"/>
      <c r="E4" s="1"/>
      <c r="F4" s="1"/>
      <c r="G4" s="1"/>
      <c r="H4" s="1"/>
      <c r="I4" s="1"/>
      <c r="J4" s="1"/>
      <c r="K4" s="1"/>
      <c r="L4" s="1"/>
      <c r="M4" s="1"/>
      <c r="N4" s="1"/>
      <c r="O4" s="1"/>
      <c r="P4" s="1"/>
      <c r="Q4" s="1"/>
      <c r="R4" s="1"/>
      <c r="S4" s="1"/>
      <c r="T4" s="1"/>
      <c r="U4" s="1"/>
      <c r="V4" s="1"/>
      <c r="W4" s="1"/>
      <c r="X4" s="1"/>
      <c r="Y4" s="1"/>
      <c r="Z4" s="1"/>
    </row>
    <row r="5">
      <c r="A5" s="1"/>
      <c r="B5" s="2"/>
      <c r="C5" s="3"/>
      <c r="D5" s="3"/>
      <c r="E5" s="3"/>
      <c r="F5" s="3"/>
      <c r="G5" s="3"/>
      <c r="H5" s="3"/>
      <c r="I5" s="3"/>
      <c r="J5" s="3"/>
      <c r="K5" s="3"/>
      <c r="L5" s="3"/>
      <c r="M5" s="3"/>
      <c r="N5" s="4"/>
      <c r="O5" s="1"/>
      <c r="P5" s="1"/>
      <c r="Q5" s="1"/>
      <c r="R5" s="1"/>
      <c r="S5" s="1"/>
      <c r="T5" s="1"/>
      <c r="U5" s="1"/>
      <c r="V5" s="1"/>
      <c r="W5" s="1"/>
      <c r="X5" s="1"/>
      <c r="Y5" s="1"/>
      <c r="Z5" s="1"/>
    </row>
    <row r="6">
      <c r="A6" s="1"/>
      <c r="B6" s="7"/>
      <c r="C6" s="12" t="s">
        <v>12</v>
      </c>
      <c r="D6" s="12"/>
      <c r="E6" s="14"/>
      <c r="F6" s="14"/>
      <c r="G6" s="14"/>
      <c r="H6" s="14"/>
      <c r="I6" s="14"/>
      <c r="J6" s="14"/>
      <c r="K6" s="14"/>
      <c r="L6" s="14"/>
      <c r="M6" s="14"/>
      <c r="N6" s="15"/>
      <c r="O6" s="1"/>
      <c r="P6" s="1"/>
      <c r="Q6" s="1"/>
      <c r="R6" s="1"/>
      <c r="S6" s="1"/>
      <c r="T6" s="1"/>
      <c r="U6" s="1"/>
      <c r="V6" s="1"/>
      <c r="W6" s="1"/>
      <c r="X6" s="1"/>
      <c r="Y6" s="1"/>
      <c r="Z6" s="1"/>
    </row>
    <row r="7" ht="15.75" customHeight="1">
      <c r="A7" s="1"/>
      <c r="B7" s="7"/>
      <c r="C7" s="14"/>
      <c r="D7" s="14"/>
      <c r="E7" s="14"/>
      <c r="F7" s="14"/>
      <c r="G7" s="14"/>
      <c r="H7" s="14"/>
      <c r="I7" s="14"/>
      <c r="J7" s="14"/>
      <c r="K7" s="14"/>
      <c r="L7" s="14"/>
      <c r="M7" s="14"/>
      <c r="N7" s="15"/>
      <c r="O7" s="1"/>
      <c r="P7" s="1"/>
      <c r="Q7" s="1"/>
      <c r="R7" s="1"/>
      <c r="S7" s="1"/>
      <c r="T7" s="1"/>
      <c r="U7" s="1"/>
      <c r="V7" s="1"/>
      <c r="W7" s="1"/>
      <c r="X7" s="1"/>
      <c r="Y7" s="1"/>
      <c r="Z7" s="1"/>
    </row>
    <row r="8" ht="15.75" customHeight="1">
      <c r="A8" s="1"/>
      <c r="B8" s="7"/>
      <c r="C8" s="14" t="s">
        <v>23</v>
      </c>
      <c r="D8" s="14"/>
      <c r="E8" s="14"/>
      <c r="F8" s="14"/>
      <c r="G8" s="14"/>
      <c r="H8" s="14"/>
      <c r="I8" s="14"/>
      <c r="J8" s="24" t="s">
        <v>24</v>
      </c>
      <c r="K8" s="25"/>
      <c r="L8" s="25"/>
      <c r="M8" s="26"/>
      <c r="N8" s="15"/>
      <c r="O8" s="1"/>
      <c r="P8" s="1"/>
      <c r="Q8" s="1"/>
      <c r="R8" s="1"/>
      <c r="S8" s="1"/>
      <c r="T8" s="1"/>
      <c r="U8" s="1"/>
      <c r="V8" s="1"/>
      <c r="W8" s="1"/>
      <c r="X8" s="1"/>
      <c r="Y8" s="1"/>
      <c r="Z8" s="1"/>
    </row>
    <row r="9" ht="15.75" customHeight="1">
      <c r="A9" s="1"/>
      <c r="B9" s="7"/>
      <c r="C9" s="27" t="s">
        <v>48</v>
      </c>
      <c r="D9" s="29"/>
      <c r="E9" s="40">
        <v>0.2</v>
      </c>
      <c r="F9" s="14"/>
      <c r="G9" s="14"/>
      <c r="H9" s="14"/>
      <c r="I9" s="14"/>
      <c r="J9" s="41" t="s">
        <v>48</v>
      </c>
      <c r="K9" s="54">
        <v>0.12</v>
      </c>
      <c r="L9" s="54"/>
      <c r="M9" s="55"/>
      <c r="N9" s="15"/>
      <c r="O9" s="1"/>
      <c r="P9" s="1"/>
      <c r="Q9" s="1"/>
      <c r="R9" s="1"/>
      <c r="S9" s="1"/>
      <c r="T9" s="1"/>
      <c r="U9" s="1"/>
      <c r="V9" s="1"/>
      <c r="W9" s="1"/>
      <c r="X9" s="1"/>
      <c r="Y9" s="1"/>
      <c r="Z9" s="1"/>
    </row>
    <row r="10" ht="15.75" customHeight="1">
      <c r="A10" s="1"/>
      <c r="B10" s="7"/>
      <c r="C10" s="14"/>
      <c r="D10" s="58">
        <v>1.0</v>
      </c>
      <c r="E10" s="58">
        <v>2.0</v>
      </c>
      <c r="F10" s="58">
        <v>3.0</v>
      </c>
      <c r="G10" s="58">
        <v>4.0</v>
      </c>
      <c r="H10" s="58">
        <v>5.0</v>
      </c>
      <c r="I10" s="14"/>
      <c r="J10" s="60" t="s">
        <v>72</v>
      </c>
      <c r="K10" s="61">
        <v>0.03</v>
      </c>
      <c r="L10" s="61"/>
      <c r="M10" s="62"/>
      <c r="N10" s="15"/>
      <c r="O10" s="1"/>
      <c r="P10" s="1"/>
      <c r="Q10" s="1"/>
      <c r="R10" s="1"/>
      <c r="S10" s="1"/>
      <c r="T10" s="1"/>
      <c r="U10" s="1"/>
      <c r="V10" s="1"/>
      <c r="W10" s="1"/>
      <c r="X10" s="1"/>
      <c r="Y10" s="1"/>
      <c r="Z10" s="1"/>
    </row>
    <row r="11" ht="15.75" customHeight="1">
      <c r="A11" s="1"/>
      <c r="B11" s="7"/>
      <c r="C11" s="14"/>
      <c r="D11" s="14"/>
      <c r="E11" s="14"/>
      <c r="F11" s="14"/>
      <c r="G11" s="14"/>
      <c r="H11" s="14"/>
      <c r="I11" s="14"/>
      <c r="J11" s="14"/>
      <c r="K11" s="14"/>
      <c r="L11" s="14"/>
      <c r="M11" s="14"/>
      <c r="N11" s="15"/>
      <c r="O11" s="1"/>
      <c r="P11" s="1"/>
      <c r="Q11" s="1"/>
      <c r="R11" s="1"/>
      <c r="S11" s="1"/>
      <c r="T11" s="1"/>
      <c r="U11" s="1"/>
      <c r="V11" s="1"/>
      <c r="W11" s="1"/>
      <c r="X11" s="1"/>
      <c r="Y11" s="1"/>
      <c r="Z11" s="1"/>
    </row>
    <row r="12">
      <c r="A12" s="1"/>
      <c r="B12" s="7"/>
      <c r="C12" s="2"/>
      <c r="D12" s="64" t="s">
        <v>49</v>
      </c>
      <c r="E12" s="64" t="s">
        <v>50</v>
      </c>
      <c r="F12" s="64" t="s">
        <v>51</v>
      </c>
      <c r="G12" s="64" t="s">
        <v>52</v>
      </c>
      <c r="H12" s="65" t="s">
        <v>53</v>
      </c>
      <c r="I12" s="14"/>
      <c r="J12" s="66" t="s">
        <v>73</v>
      </c>
      <c r="K12" s="68"/>
      <c r="L12" s="70" t="s">
        <v>75</v>
      </c>
      <c r="M12" s="71"/>
      <c r="N12" s="15"/>
      <c r="O12" s="1"/>
      <c r="P12" s="1"/>
      <c r="Q12" s="1"/>
      <c r="R12" s="1"/>
      <c r="S12" s="1"/>
      <c r="T12" s="1"/>
      <c r="U12" s="1"/>
      <c r="V12" s="1"/>
      <c r="W12" s="1"/>
      <c r="X12" s="1"/>
      <c r="Y12" s="1"/>
      <c r="Z12" s="1"/>
    </row>
    <row r="13" ht="15.75" customHeight="1">
      <c r="A13" s="1"/>
      <c r="B13" s="7"/>
      <c r="C13" s="72" t="s">
        <v>80</v>
      </c>
      <c r="D13" s="74">
        <v>7027.5</v>
      </c>
      <c r="E13" s="74">
        <v>13200.0</v>
      </c>
      <c r="F13" s="74">
        <v>20020.0</v>
      </c>
      <c r="G13" s="74">
        <v>25125.0</v>
      </c>
      <c r="H13" s="75">
        <v>33000.0</v>
      </c>
      <c r="I13" s="14"/>
      <c r="J13" s="76"/>
      <c r="K13" s="77"/>
      <c r="L13" s="77" t="s">
        <v>85</v>
      </c>
      <c r="M13" s="78"/>
      <c r="N13" s="15"/>
      <c r="O13" s="1"/>
      <c r="P13" s="1"/>
      <c r="Q13" s="1"/>
      <c r="R13" s="1"/>
      <c r="S13" s="1"/>
      <c r="T13" s="1"/>
      <c r="U13" s="1"/>
      <c r="V13" s="1"/>
      <c r="W13" s="1"/>
      <c r="X13" s="1"/>
      <c r="Y13" s="1"/>
      <c r="Z13" s="1"/>
    </row>
    <row r="14" ht="15.75" customHeight="1">
      <c r="A14" s="1"/>
      <c r="B14" s="7"/>
      <c r="C14" s="72" t="s">
        <v>87</v>
      </c>
      <c r="D14" s="79" t="str">
        <f t="shared" ref="D14:H14" si="1">1/((1+$E$9)^D10)</f>
        <v>0.833</v>
      </c>
      <c r="E14" s="79" t="str">
        <f t="shared" si="1"/>
        <v>0.694</v>
      </c>
      <c r="F14" s="79" t="str">
        <f t="shared" si="1"/>
        <v>0.579</v>
      </c>
      <c r="G14" s="79" t="str">
        <f t="shared" si="1"/>
        <v>0.482</v>
      </c>
      <c r="H14" s="81" t="str">
        <f t="shared" si="1"/>
        <v>0.402</v>
      </c>
      <c r="I14" s="14"/>
      <c r="J14" s="14"/>
      <c r="K14" s="14"/>
      <c r="L14" s="14"/>
      <c r="M14" s="14"/>
      <c r="N14" s="15"/>
      <c r="O14" s="1"/>
      <c r="P14" s="1"/>
      <c r="Q14" s="1"/>
      <c r="R14" s="1"/>
      <c r="S14" s="1"/>
      <c r="T14" s="1"/>
      <c r="U14" s="1"/>
      <c r="V14" s="1"/>
      <c r="W14" s="1"/>
      <c r="X14" s="1"/>
      <c r="Y14" s="1"/>
      <c r="Z14" s="1"/>
    </row>
    <row r="15">
      <c r="A15" s="1"/>
      <c r="B15" s="7"/>
      <c r="C15" s="7"/>
      <c r="D15" s="82"/>
      <c r="E15" s="82"/>
      <c r="F15" s="82"/>
      <c r="G15" s="82"/>
      <c r="H15" s="83"/>
      <c r="I15" s="14"/>
      <c r="J15" s="66" t="s">
        <v>92</v>
      </c>
      <c r="K15" s="68"/>
      <c r="L15" s="85" t="str">
        <f>SUM(D16:H16)</f>
        <v>$51,987.13</v>
      </c>
      <c r="M15" s="87"/>
      <c r="N15" s="15"/>
      <c r="O15" s="1"/>
      <c r="P15" s="1"/>
      <c r="Q15" s="1"/>
      <c r="R15" s="1"/>
      <c r="S15" s="1"/>
      <c r="T15" s="1"/>
      <c r="U15" s="1"/>
      <c r="V15" s="1"/>
      <c r="W15" s="1"/>
      <c r="X15" s="1"/>
      <c r="Y15" s="1"/>
      <c r="Z15" s="1"/>
    </row>
    <row r="16" ht="15.75" customHeight="1">
      <c r="A16" s="1"/>
      <c r="B16" s="7"/>
      <c r="C16" s="72" t="s">
        <v>93</v>
      </c>
      <c r="D16" s="89" t="str">
        <f t="shared" ref="D16:H16" si="2">D13*D14</f>
        <v> $ 5,856.25 </v>
      </c>
      <c r="E16" s="89" t="str">
        <f t="shared" si="2"/>
        <v> $ 9,166.67 </v>
      </c>
      <c r="F16" s="89" t="str">
        <f t="shared" si="2"/>
        <v> $ 11,585.65 </v>
      </c>
      <c r="G16" s="89" t="str">
        <f t="shared" si="2"/>
        <v> $ 12,116.61 </v>
      </c>
      <c r="H16" s="91" t="str">
        <f t="shared" si="2"/>
        <v> $ 13,261.96 </v>
      </c>
      <c r="I16" s="14"/>
      <c r="J16" s="76" t="s">
        <v>95</v>
      </c>
      <c r="K16" s="77"/>
      <c r="L16" s="92" t="str">
        <f>H16/(K9-K10)</f>
        <v>$147,355.11</v>
      </c>
      <c r="M16" s="78"/>
      <c r="N16" s="15"/>
      <c r="O16" s="1"/>
      <c r="P16" s="1"/>
      <c r="Q16" s="1"/>
      <c r="R16" s="1"/>
      <c r="S16" s="1"/>
      <c r="T16" s="1"/>
      <c r="U16" s="1"/>
      <c r="V16" s="1"/>
      <c r="W16" s="1"/>
      <c r="X16" s="1"/>
      <c r="Y16" s="1"/>
      <c r="Z16" s="1"/>
    </row>
    <row r="17" ht="15.75" customHeight="1">
      <c r="A17" s="1"/>
      <c r="B17" s="7"/>
      <c r="C17" s="19"/>
      <c r="D17" s="35"/>
      <c r="E17" s="35"/>
      <c r="F17" s="35"/>
      <c r="G17" s="35"/>
      <c r="H17" s="53"/>
      <c r="I17" s="14"/>
      <c r="J17" s="14"/>
      <c r="K17" s="14"/>
      <c r="L17" s="14"/>
      <c r="M17" s="14"/>
      <c r="N17" s="15"/>
      <c r="O17" s="1"/>
      <c r="P17" s="1"/>
      <c r="Q17" s="1"/>
      <c r="R17" s="1"/>
      <c r="S17" s="1"/>
      <c r="T17" s="1"/>
      <c r="U17" s="1"/>
      <c r="V17" s="1"/>
      <c r="W17" s="1"/>
      <c r="X17" s="1"/>
      <c r="Y17" s="1"/>
      <c r="Z17" s="1"/>
    </row>
    <row r="18" ht="15.0" customHeight="1">
      <c r="A18" s="1"/>
      <c r="B18" s="7"/>
      <c r="C18" s="14"/>
      <c r="D18" s="14"/>
      <c r="E18" s="14"/>
      <c r="F18" s="14"/>
      <c r="G18" s="14"/>
      <c r="H18" s="14"/>
      <c r="I18" s="14"/>
      <c r="J18" s="94" t="s">
        <v>96</v>
      </c>
      <c r="K18" s="95"/>
      <c r="L18" s="96" t="str">
        <f>SUM(D16:H16,L16)</f>
        <v>$199,342.24</v>
      </c>
      <c r="M18" s="97"/>
      <c r="N18" s="15"/>
      <c r="O18" s="1"/>
      <c r="P18" s="1"/>
      <c r="Q18" s="1"/>
      <c r="R18" s="1"/>
      <c r="S18" s="1"/>
      <c r="T18" s="1"/>
      <c r="U18" s="1"/>
      <c r="V18" s="1"/>
      <c r="W18" s="1"/>
      <c r="X18" s="1"/>
      <c r="Y18" s="1"/>
      <c r="Z18" s="1"/>
    </row>
    <row r="19" ht="15.75" customHeight="1">
      <c r="A19" s="1"/>
      <c r="B19" s="7"/>
      <c r="C19" s="14"/>
      <c r="D19" s="14"/>
      <c r="E19" s="14"/>
      <c r="F19" s="14"/>
      <c r="G19" s="14"/>
      <c r="H19" s="14"/>
      <c r="I19" s="14"/>
      <c r="J19" s="98"/>
      <c r="K19" s="99"/>
      <c r="L19" s="100"/>
      <c r="M19" s="101"/>
      <c r="N19" s="15"/>
      <c r="O19" s="1"/>
      <c r="P19" s="1"/>
      <c r="Q19" s="1"/>
      <c r="R19" s="1"/>
      <c r="S19" s="1"/>
      <c r="T19" s="1"/>
      <c r="U19" s="1"/>
      <c r="V19" s="1"/>
      <c r="W19" s="1"/>
      <c r="X19" s="1"/>
      <c r="Y19" s="1"/>
      <c r="Z19" s="1"/>
    </row>
    <row r="20" ht="15.0" customHeight="1">
      <c r="A20" s="1"/>
      <c r="B20" s="7"/>
      <c r="C20" s="14"/>
      <c r="D20" s="14"/>
      <c r="E20" s="14"/>
      <c r="F20" s="14"/>
      <c r="G20" s="14"/>
      <c r="H20" s="14"/>
      <c r="I20" s="14"/>
      <c r="J20" s="102"/>
      <c r="K20" s="103"/>
      <c r="L20" s="104"/>
      <c r="M20" s="105"/>
      <c r="N20" s="15"/>
      <c r="O20" s="1"/>
      <c r="P20" s="1"/>
      <c r="Q20" s="1"/>
      <c r="R20" s="1"/>
      <c r="S20" s="1"/>
      <c r="T20" s="1"/>
      <c r="U20" s="1"/>
      <c r="V20" s="1"/>
      <c r="W20" s="1"/>
      <c r="X20" s="1"/>
      <c r="Y20" s="1"/>
      <c r="Z20" s="1"/>
    </row>
    <row r="21" ht="15.75" customHeight="1">
      <c r="A21" s="1"/>
      <c r="B21" s="19"/>
      <c r="C21" s="35"/>
      <c r="D21" s="35"/>
      <c r="E21" s="35"/>
      <c r="F21" s="35"/>
      <c r="G21" s="35"/>
      <c r="H21" s="35"/>
      <c r="I21" s="35"/>
      <c r="J21" s="35"/>
      <c r="K21" s="35"/>
      <c r="L21" s="35"/>
      <c r="M21" s="35"/>
      <c r="N21" s="53"/>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L12:M12"/>
    <mergeCell ref="J18:K20"/>
    <mergeCell ref="L18:M2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6.63"/>
    <col customWidth="1" min="2" max="2" width="2.13"/>
    <col customWidth="1" min="3" max="4" width="2.0"/>
    <col customWidth="1" min="5" max="5" width="25.5"/>
    <col customWidth="1" min="6" max="6" width="9.5"/>
    <col customWidth="1" min="7" max="11" width="10.5"/>
    <col customWidth="1" min="12" max="14" width="8.0"/>
    <col customWidth="1" min="15" max="26" width="7.63"/>
  </cols>
  <sheetData>
    <row r="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c r="A3" s="1"/>
      <c r="B3" s="2"/>
      <c r="C3" s="3"/>
      <c r="D3" s="3"/>
      <c r="E3" s="3"/>
      <c r="F3" s="3"/>
      <c r="G3" s="3"/>
      <c r="H3" s="3"/>
      <c r="I3" s="3"/>
      <c r="J3" s="3"/>
      <c r="K3" s="3"/>
      <c r="L3" s="4"/>
      <c r="M3" s="5"/>
      <c r="N3" s="6"/>
      <c r="O3" s="1"/>
      <c r="P3" s="1"/>
      <c r="Q3" s="1"/>
      <c r="R3" s="1"/>
      <c r="S3" s="1"/>
      <c r="T3" s="1"/>
      <c r="U3" s="1"/>
      <c r="V3" s="1"/>
      <c r="W3" s="1"/>
      <c r="X3" s="1"/>
      <c r="Y3" s="1"/>
      <c r="Z3" s="1"/>
    </row>
    <row r="4">
      <c r="A4" s="1"/>
      <c r="B4" s="7"/>
      <c r="C4" s="14" t="s">
        <v>1</v>
      </c>
      <c r="D4" s="14"/>
      <c r="E4" s="14"/>
      <c r="F4" s="14"/>
      <c r="G4" s="14"/>
      <c r="H4" s="14"/>
      <c r="I4" s="14"/>
      <c r="J4" s="14"/>
      <c r="K4" s="14"/>
      <c r="L4" s="15"/>
      <c r="M4" s="5"/>
      <c r="N4" s="6"/>
      <c r="O4" s="1"/>
      <c r="P4" s="1"/>
      <c r="Q4" s="1"/>
      <c r="R4" s="1"/>
      <c r="S4" s="1"/>
      <c r="T4" s="1"/>
      <c r="U4" s="1"/>
      <c r="V4" s="1"/>
      <c r="W4" s="1"/>
      <c r="X4" s="1"/>
      <c r="Y4" s="1"/>
      <c r="Z4" s="1"/>
    </row>
    <row r="5" ht="15.0" customHeight="1">
      <c r="A5" s="1"/>
      <c r="B5" s="7"/>
      <c r="C5" s="28"/>
      <c r="D5" s="28"/>
      <c r="E5" s="28"/>
      <c r="F5" s="28"/>
      <c r="G5" s="18" t="s">
        <v>49</v>
      </c>
      <c r="H5" s="18" t="s">
        <v>50</v>
      </c>
      <c r="I5" s="18" t="s">
        <v>51</v>
      </c>
      <c r="J5" s="18" t="s">
        <v>52</v>
      </c>
      <c r="K5" s="18" t="s">
        <v>53</v>
      </c>
      <c r="L5" s="15"/>
      <c r="M5" s="30"/>
      <c r="N5" s="31"/>
      <c r="O5" s="1"/>
      <c r="P5" s="1"/>
      <c r="Q5" s="1"/>
      <c r="R5" s="1"/>
      <c r="S5" s="1"/>
      <c r="T5" s="1"/>
      <c r="U5" s="1"/>
      <c r="V5" s="1"/>
      <c r="W5" s="1"/>
      <c r="X5" s="1"/>
      <c r="Y5" s="1"/>
      <c r="Z5" s="1"/>
    </row>
    <row r="6">
      <c r="A6" s="1"/>
      <c r="B6" s="7"/>
      <c r="C6" s="32"/>
      <c r="D6" s="32"/>
      <c r="E6" s="38" t="s">
        <v>54</v>
      </c>
      <c r="F6" s="14"/>
      <c r="G6" s="39">
        <v>1900.0</v>
      </c>
      <c r="H6" s="39">
        <v>18000.0</v>
      </c>
      <c r="I6" s="39">
        <v>110000.0</v>
      </c>
      <c r="J6" s="39">
        <v>180000.0</v>
      </c>
      <c r="K6" s="39">
        <v>404000.0</v>
      </c>
      <c r="L6" s="15"/>
      <c r="M6" s="42"/>
      <c r="N6" s="43"/>
      <c r="O6" s="1"/>
      <c r="P6" s="1"/>
      <c r="Q6" s="1"/>
      <c r="R6" s="1"/>
      <c r="S6" s="1"/>
      <c r="T6" s="1"/>
      <c r="U6" s="1"/>
      <c r="V6" s="1"/>
      <c r="W6" s="1"/>
      <c r="X6" s="1"/>
      <c r="Y6" s="1"/>
      <c r="Z6" s="1"/>
    </row>
    <row r="7">
      <c r="A7" s="1"/>
      <c r="B7" s="7"/>
      <c r="C7" s="32"/>
      <c r="D7" s="32"/>
      <c r="E7" s="38" t="s">
        <v>58</v>
      </c>
      <c r="F7" s="46"/>
      <c r="G7" s="48">
        <v>8.0</v>
      </c>
      <c r="H7" s="50">
        <v>40.0</v>
      </c>
      <c r="I7" s="48">
        <v>150.0</v>
      </c>
      <c r="J7" s="50">
        <v>190.0</v>
      </c>
      <c r="K7" s="50">
        <v>300.0</v>
      </c>
      <c r="L7" s="15"/>
      <c r="M7" s="51"/>
      <c r="N7" s="51"/>
      <c r="O7" s="1"/>
      <c r="P7" s="1"/>
      <c r="Q7" s="1"/>
      <c r="R7" s="1"/>
      <c r="S7" s="1"/>
      <c r="T7" s="1"/>
      <c r="U7" s="1"/>
      <c r="V7" s="1"/>
      <c r="W7" s="1"/>
      <c r="X7" s="1"/>
      <c r="Y7" s="1"/>
      <c r="Z7" s="1"/>
    </row>
    <row r="8">
      <c r="A8" s="1"/>
      <c r="B8" s="7"/>
      <c r="C8" s="32"/>
      <c r="D8" s="32"/>
      <c r="E8" s="38" t="s">
        <v>68</v>
      </c>
      <c r="F8" s="46"/>
      <c r="G8" s="48">
        <v>50.0</v>
      </c>
      <c r="H8" s="50">
        <v>80.0</v>
      </c>
      <c r="I8" s="48">
        <v>130.0</v>
      </c>
      <c r="J8" s="50">
        <v>150.0</v>
      </c>
      <c r="K8" s="50">
        <v>200.0</v>
      </c>
      <c r="L8" s="15"/>
      <c r="M8" s="51"/>
      <c r="N8" s="51"/>
      <c r="O8" s="1"/>
      <c r="P8" s="1"/>
      <c r="Q8" s="1"/>
      <c r="R8" s="1"/>
      <c r="S8" s="1"/>
      <c r="T8" s="1"/>
      <c r="U8" s="1"/>
      <c r="V8" s="1"/>
      <c r="W8" s="1"/>
      <c r="X8" s="1"/>
      <c r="Y8" s="1"/>
      <c r="Z8" s="1"/>
    </row>
    <row r="9" ht="7.5" customHeight="1">
      <c r="A9" s="1"/>
      <c r="B9" s="7"/>
      <c r="C9" s="32"/>
      <c r="D9" s="32"/>
      <c r="E9" s="38" t="s">
        <v>69</v>
      </c>
      <c r="F9" s="46"/>
      <c r="G9" s="48">
        <v>25.0</v>
      </c>
      <c r="H9" s="50">
        <v>30.0</v>
      </c>
      <c r="I9" s="48">
        <v>31.0</v>
      </c>
      <c r="J9" s="50">
        <v>34.0</v>
      </c>
      <c r="K9" s="50">
        <v>36.0</v>
      </c>
      <c r="L9" s="15"/>
      <c r="M9" s="51"/>
      <c r="N9" s="51"/>
      <c r="O9" s="1"/>
      <c r="P9" s="1"/>
      <c r="Q9" s="1"/>
      <c r="R9" s="1"/>
      <c r="S9" s="1"/>
      <c r="T9" s="1"/>
      <c r="U9" s="1"/>
      <c r="V9" s="1"/>
      <c r="W9" s="1"/>
      <c r="X9" s="1"/>
      <c r="Y9" s="1"/>
      <c r="Z9" s="1"/>
    </row>
    <row r="10">
      <c r="A10" s="1"/>
      <c r="B10" s="7"/>
      <c r="C10" s="32"/>
      <c r="D10" s="32"/>
      <c r="E10" s="38" t="s">
        <v>70</v>
      </c>
      <c r="F10" s="56"/>
      <c r="G10" s="57">
        <v>2.4</v>
      </c>
      <c r="H10" s="57">
        <v>2.42</v>
      </c>
      <c r="I10" s="57">
        <v>2.45</v>
      </c>
      <c r="J10" s="57">
        <v>2.5</v>
      </c>
      <c r="K10" s="57">
        <v>2.57</v>
      </c>
      <c r="L10" s="15"/>
      <c r="M10" s="5"/>
      <c r="N10" s="6"/>
      <c r="O10" s="1"/>
      <c r="P10" s="1"/>
      <c r="Q10" s="1"/>
      <c r="R10" s="1"/>
      <c r="S10" s="1"/>
      <c r="T10" s="1"/>
      <c r="U10" s="1"/>
      <c r="V10" s="1"/>
      <c r="W10" s="1"/>
      <c r="X10" s="1"/>
      <c r="Y10" s="1"/>
      <c r="Z10" s="1"/>
    </row>
    <row r="11">
      <c r="A11" s="1"/>
      <c r="B11" s="7"/>
      <c r="C11" s="59" t="s">
        <v>71</v>
      </c>
      <c r="D11" s="59"/>
      <c r="E11" s="59"/>
      <c r="F11" s="59"/>
      <c r="G11" s="63" t="str">
        <f t="shared" ref="G11:K11" si="1">G10*G6</f>
        <v>4560</v>
      </c>
      <c r="H11" s="63" t="str">
        <f t="shared" si="1"/>
        <v>43560</v>
      </c>
      <c r="I11" s="63" t="str">
        <f t="shared" si="1"/>
        <v>269500</v>
      </c>
      <c r="J11" s="63" t="str">
        <f t="shared" si="1"/>
        <v>450000</v>
      </c>
      <c r="K11" s="63" t="str">
        <f t="shared" si="1"/>
        <v>1038280</v>
      </c>
      <c r="L11" s="15"/>
      <c r="M11" s="5"/>
      <c r="N11" s="6"/>
      <c r="O11" s="1"/>
      <c r="P11" s="1"/>
      <c r="Q11" s="1"/>
      <c r="R11" s="1"/>
      <c r="S11" s="1"/>
      <c r="T11" s="1"/>
      <c r="U11" s="1"/>
      <c r="V11" s="1"/>
      <c r="W11" s="1"/>
      <c r="X11" s="1"/>
      <c r="Y11" s="1"/>
      <c r="Z11" s="1"/>
    </row>
    <row r="12" ht="7.5" customHeight="1">
      <c r="A12" s="1"/>
      <c r="B12" s="7"/>
      <c r="C12" s="32"/>
      <c r="D12" s="32"/>
      <c r="E12" s="32"/>
      <c r="F12" s="32"/>
      <c r="G12" s="67"/>
      <c r="H12" s="67"/>
      <c r="I12" s="67"/>
      <c r="J12" s="67"/>
      <c r="K12" s="67"/>
      <c r="L12" s="15"/>
      <c r="M12" s="5"/>
      <c r="N12" s="6"/>
      <c r="O12" s="1"/>
      <c r="P12" s="1"/>
      <c r="Q12" s="1"/>
      <c r="R12" s="1"/>
      <c r="S12" s="1"/>
      <c r="T12" s="1"/>
      <c r="U12" s="1"/>
      <c r="V12" s="1"/>
      <c r="W12" s="1"/>
      <c r="X12" s="1"/>
      <c r="Y12" s="1"/>
      <c r="Z12" s="1"/>
    </row>
    <row r="13">
      <c r="A13" s="1"/>
      <c r="B13" s="7"/>
      <c r="C13" s="32" t="s">
        <v>74</v>
      </c>
      <c r="D13" s="32"/>
      <c r="E13" s="32"/>
      <c r="F13" s="32"/>
      <c r="G13" s="67"/>
      <c r="H13" s="67"/>
      <c r="I13" s="67"/>
      <c r="J13" s="67"/>
      <c r="K13" s="67"/>
      <c r="L13" s="15"/>
      <c r="M13" s="5"/>
      <c r="N13" s="6"/>
      <c r="O13" s="1"/>
      <c r="P13" s="1"/>
      <c r="Q13" s="1"/>
      <c r="R13" s="1"/>
      <c r="S13" s="1"/>
      <c r="T13" s="1"/>
      <c r="U13" s="1"/>
      <c r="V13" s="1"/>
      <c r="W13" s="1"/>
      <c r="X13" s="1"/>
      <c r="Y13" s="1"/>
      <c r="Z13" s="1"/>
    </row>
    <row r="14">
      <c r="A14" s="1"/>
      <c r="B14" s="7"/>
      <c r="C14" s="32"/>
      <c r="D14" s="32" t="s">
        <v>76</v>
      </c>
      <c r="E14" s="32"/>
      <c r="F14" s="32"/>
      <c r="G14" s="69">
        <v>5000.0</v>
      </c>
      <c r="H14" s="69">
        <v>12000.0</v>
      </c>
      <c r="I14" s="69">
        <v>20000.0</v>
      </c>
      <c r="J14" s="69">
        <v>40000.0</v>
      </c>
      <c r="K14" s="69">
        <v>70000.0</v>
      </c>
      <c r="L14" s="15"/>
      <c r="M14" s="5"/>
      <c r="N14" s="6"/>
      <c r="O14" s="1"/>
      <c r="P14" s="1"/>
      <c r="Q14" s="1"/>
      <c r="R14" s="1"/>
      <c r="S14" s="1"/>
      <c r="T14" s="1"/>
      <c r="U14" s="1"/>
      <c r="V14" s="1"/>
      <c r="W14" s="1"/>
      <c r="X14" s="1"/>
      <c r="Y14" s="1"/>
      <c r="Z14" s="1"/>
    </row>
    <row r="15">
      <c r="A15" s="1"/>
      <c r="B15" s="7"/>
      <c r="C15" s="32"/>
      <c r="D15" s="38" t="s">
        <v>77</v>
      </c>
      <c r="E15" s="32"/>
      <c r="F15" s="32"/>
      <c r="G15" s="69">
        <v>5000.0</v>
      </c>
      <c r="H15" s="69">
        <v>10000.0</v>
      </c>
      <c r="I15" s="69">
        <v>30000.0</v>
      </c>
      <c r="J15" s="69">
        <v>12500.0</v>
      </c>
      <c r="K15" s="69">
        <v>60000.0</v>
      </c>
      <c r="L15" s="15"/>
      <c r="M15" s="5"/>
      <c r="N15" s="6"/>
      <c r="O15" s="1"/>
      <c r="P15" s="1"/>
      <c r="Q15" s="1"/>
      <c r="R15" s="1"/>
      <c r="S15" s="1"/>
      <c r="T15" s="1"/>
      <c r="U15" s="1"/>
      <c r="V15" s="1"/>
      <c r="W15" s="1"/>
      <c r="X15" s="1"/>
      <c r="Y15" s="1"/>
      <c r="Z15" s="1"/>
    </row>
    <row r="16" ht="3.75" customHeight="1">
      <c r="A16" s="1"/>
      <c r="B16" s="7"/>
      <c r="C16" s="32"/>
      <c r="D16" s="32" t="s">
        <v>78</v>
      </c>
      <c r="E16" s="32"/>
      <c r="F16" s="32"/>
      <c r="G16" s="69">
        <v>3000.0</v>
      </c>
      <c r="H16" s="69">
        <v>6000.0</v>
      </c>
      <c r="I16" s="69">
        <v>20000.0</v>
      </c>
      <c r="J16" s="69">
        <v>50000.0</v>
      </c>
      <c r="K16" s="69">
        <v>80000.0</v>
      </c>
      <c r="L16" s="15"/>
      <c r="M16" s="5"/>
      <c r="N16" s="6"/>
      <c r="O16" s="1"/>
      <c r="P16" s="1"/>
      <c r="Q16" s="1"/>
      <c r="R16" s="1"/>
      <c r="S16" s="1"/>
      <c r="T16" s="1"/>
      <c r="U16" s="1"/>
      <c r="V16" s="1"/>
      <c r="W16" s="1"/>
      <c r="X16" s="1"/>
      <c r="Y16" s="1"/>
      <c r="Z16" s="1"/>
    </row>
    <row r="17">
      <c r="A17" s="1"/>
      <c r="B17" s="7"/>
      <c r="C17" s="32"/>
      <c r="D17" s="32" t="s">
        <v>79</v>
      </c>
      <c r="E17" s="32"/>
      <c r="F17" s="32"/>
      <c r="G17" s="69">
        <v>0.0</v>
      </c>
      <c r="H17" s="69">
        <v>0.0</v>
      </c>
      <c r="I17" s="69">
        <v>0.0</v>
      </c>
      <c r="J17" s="69">
        <v>0.0</v>
      </c>
      <c r="K17" s="69">
        <v>0.0</v>
      </c>
      <c r="L17" s="15"/>
      <c r="M17" s="5"/>
      <c r="N17" s="6"/>
      <c r="O17" s="1"/>
      <c r="P17" s="1"/>
      <c r="Q17" s="1"/>
      <c r="R17" s="1"/>
      <c r="S17" s="1"/>
      <c r="T17" s="1"/>
      <c r="U17" s="1"/>
      <c r="V17" s="1"/>
      <c r="W17" s="1"/>
      <c r="X17" s="1"/>
      <c r="Y17" s="1"/>
      <c r="Z17" s="1"/>
    </row>
    <row r="18" ht="9.75" customHeight="1">
      <c r="A18" s="1"/>
      <c r="B18" s="7"/>
      <c r="C18" s="32"/>
      <c r="D18" s="32" t="s">
        <v>81</v>
      </c>
      <c r="E18" s="32"/>
      <c r="F18" s="32"/>
      <c r="G18" s="69"/>
      <c r="H18" s="69"/>
      <c r="I18" s="69"/>
      <c r="J18" s="69"/>
      <c r="K18" s="69"/>
      <c r="L18" s="15"/>
      <c r="M18" s="5"/>
      <c r="N18" s="6"/>
      <c r="O18" s="1"/>
      <c r="P18" s="1"/>
      <c r="Q18" s="1"/>
      <c r="R18" s="1"/>
      <c r="S18" s="1"/>
      <c r="T18" s="1"/>
      <c r="U18" s="1"/>
      <c r="V18" s="1"/>
      <c r="W18" s="1"/>
      <c r="X18" s="1"/>
      <c r="Y18" s="1"/>
      <c r="Z18" s="1"/>
    </row>
    <row r="19" ht="3.75" customHeight="1">
      <c r="A19" s="1"/>
      <c r="B19" s="7"/>
      <c r="C19" s="32"/>
      <c r="D19" s="32"/>
      <c r="E19" s="32"/>
      <c r="F19" s="32"/>
      <c r="G19" s="73"/>
      <c r="H19" s="73"/>
      <c r="I19" s="73"/>
      <c r="J19" s="73"/>
      <c r="K19" s="73"/>
      <c r="L19" s="15"/>
      <c r="M19" s="5"/>
      <c r="N19" s="6"/>
      <c r="O19" s="1"/>
      <c r="P19" s="1"/>
      <c r="Q19" s="1"/>
      <c r="R19" s="1"/>
      <c r="S19" s="1"/>
      <c r="T19" s="1"/>
      <c r="U19" s="1"/>
      <c r="V19" s="1"/>
      <c r="W19" s="1"/>
      <c r="X19" s="1"/>
      <c r="Y19" s="1"/>
      <c r="Z19" s="1"/>
    </row>
    <row r="20" ht="3.75" customHeight="1">
      <c r="A20" s="1"/>
      <c r="B20" s="7"/>
      <c r="C20" s="59" t="s">
        <v>82</v>
      </c>
      <c r="D20" s="59"/>
      <c r="E20" s="59"/>
      <c r="F20" s="59"/>
      <c r="G20" s="63" t="str">
        <f t="shared" ref="G20:K20" si="2">G11-SUM(G14:G18)</f>
        <v>-8440</v>
      </c>
      <c r="H20" s="63" t="str">
        <f t="shared" si="2"/>
        <v>15560</v>
      </c>
      <c r="I20" s="63" t="str">
        <f t="shared" si="2"/>
        <v>199500</v>
      </c>
      <c r="J20" s="63" t="str">
        <f t="shared" si="2"/>
        <v>347500</v>
      </c>
      <c r="K20" s="63" t="str">
        <f t="shared" si="2"/>
        <v>828280</v>
      </c>
      <c r="L20" s="15"/>
      <c r="M20" s="5"/>
      <c r="N20" s="6"/>
      <c r="O20" s="1"/>
      <c r="P20" s="1"/>
      <c r="Q20" s="1"/>
      <c r="R20" s="1"/>
      <c r="S20" s="1"/>
      <c r="T20" s="1"/>
      <c r="U20" s="1"/>
      <c r="V20" s="1"/>
      <c r="W20" s="1"/>
      <c r="X20" s="1"/>
      <c r="Y20" s="1"/>
      <c r="Z20" s="1"/>
    </row>
    <row r="21" ht="9.75" customHeight="1">
      <c r="A21" s="1"/>
      <c r="B21" s="7"/>
      <c r="C21" s="32"/>
      <c r="D21" s="32"/>
      <c r="E21" s="32"/>
      <c r="F21" s="32"/>
      <c r="G21" s="67"/>
      <c r="H21" s="67"/>
      <c r="I21" s="67"/>
      <c r="J21" s="67"/>
      <c r="K21" s="67"/>
      <c r="L21" s="15"/>
      <c r="M21" s="5"/>
      <c r="N21" s="6"/>
      <c r="O21" s="1"/>
      <c r="P21" s="1"/>
      <c r="Q21" s="1"/>
      <c r="R21" s="1"/>
      <c r="S21" s="1"/>
      <c r="T21" s="1"/>
      <c r="U21" s="1"/>
      <c r="V21" s="1"/>
      <c r="W21" s="1"/>
      <c r="X21" s="1"/>
      <c r="Y21" s="1"/>
      <c r="Z21" s="1"/>
    </row>
    <row r="22" ht="9.75" customHeight="1">
      <c r="A22" s="1"/>
      <c r="B22" s="7"/>
      <c r="C22" s="32"/>
      <c r="D22" s="32" t="s">
        <v>83</v>
      </c>
      <c r="E22" s="32"/>
      <c r="F22" s="32"/>
      <c r="G22" s="69">
        <v>0.0</v>
      </c>
      <c r="H22" s="69">
        <v>0.0</v>
      </c>
      <c r="I22" s="69">
        <v>0.0</v>
      </c>
      <c r="J22" s="69">
        <v>0.0</v>
      </c>
      <c r="K22" s="69">
        <v>0.0</v>
      </c>
      <c r="L22" s="15"/>
      <c r="M22" s="5"/>
      <c r="N22" s="6"/>
      <c r="O22" s="1"/>
      <c r="P22" s="1"/>
      <c r="Q22" s="1"/>
      <c r="R22" s="1"/>
      <c r="S22" s="1"/>
      <c r="T22" s="1"/>
      <c r="U22" s="1"/>
      <c r="V22" s="1"/>
      <c r="W22" s="1"/>
      <c r="X22" s="1"/>
      <c r="Y22" s="1"/>
      <c r="Z22" s="1"/>
    </row>
    <row r="23" ht="3.75" customHeight="1">
      <c r="A23" s="1"/>
      <c r="B23" s="7"/>
      <c r="C23" s="32"/>
      <c r="D23" s="32"/>
      <c r="E23" s="32"/>
      <c r="F23" s="32"/>
      <c r="G23" s="73"/>
      <c r="H23" s="73"/>
      <c r="I23" s="73"/>
      <c r="J23" s="73"/>
      <c r="K23" s="73"/>
      <c r="L23" s="15"/>
      <c r="M23" s="5"/>
      <c r="N23" s="6"/>
      <c r="O23" s="1"/>
      <c r="P23" s="1"/>
      <c r="Q23" s="1"/>
      <c r="R23" s="1"/>
      <c r="S23" s="1"/>
      <c r="T23" s="1"/>
      <c r="U23" s="1"/>
      <c r="V23" s="1"/>
      <c r="W23" s="1"/>
      <c r="X23" s="1"/>
      <c r="Y23" s="1"/>
      <c r="Z23" s="1"/>
    </row>
    <row r="24">
      <c r="A24" s="1"/>
      <c r="B24" s="7"/>
      <c r="C24" s="59" t="s">
        <v>84</v>
      </c>
      <c r="D24" s="59"/>
      <c r="E24" s="59"/>
      <c r="F24" s="59"/>
      <c r="G24" s="63" t="str">
        <f t="shared" ref="G24:K24" si="3">G20-G22</f>
        <v>-8440</v>
      </c>
      <c r="H24" s="63" t="str">
        <f t="shared" si="3"/>
        <v>15560</v>
      </c>
      <c r="I24" s="63" t="str">
        <f t="shared" si="3"/>
        <v>199500</v>
      </c>
      <c r="J24" s="63" t="str">
        <f t="shared" si="3"/>
        <v>347500</v>
      </c>
      <c r="K24" s="63" t="str">
        <f t="shared" si="3"/>
        <v>828280</v>
      </c>
      <c r="L24" s="15"/>
      <c r="M24" s="5"/>
      <c r="N24" s="6"/>
      <c r="O24" s="1"/>
      <c r="P24" s="1"/>
      <c r="Q24" s="1"/>
      <c r="R24" s="1"/>
      <c r="S24" s="1"/>
      <c r="T24" s="1"/>
      <c r="U24" s="1"/>
      <c r="V24" s="1"/>
      <c r="W24" s="1"/>
      <c r="X24" s="1"/>
      <c r="Y24" s="1"/>
      <c r="Z24" s="1"/>
    </row>
    <row r="25" ht="9.75" customHeight="1">
      <c r="A25" s="1"/>
      <c r="B25" s="7"/>
      <c r="C25" s="32"/>
      <c r="D25" s="32"/>
      <c r="E25" s="32"/>
      <c r="F25" s="32"/>
      <c r="G25" s="67"/>
      <c r="H25" s="67"/>
      <c r="I25" s="67"/>
      <c r="J25" s="67"/>
      <c r="K25" s="67"/>
      <c r="L25" s="15"/>
      <c r="M25" s="5"/>
      <c r="N25" s="6"/>
      <c r="O25" s="1"/>
      <c r="P25" s="1"/>
      <c r="Q25" s="1"/>
      <c r="R25" s="1"/>
      <c r="S25" s="1"/>
      <c r="T25" s="1"/>
      <c r="U25" s="1"/>
      <c r="V25" s="1"/>
      <c r="W25" s="1"/>
      <c r="X25" s="1"/>
      <c r="Y25" s="1"/>
      <c r="Z25" s="1"/>
    </row>
    <row r="26">
      <c r="A26" s="1"/>
      <c r="B26" s="7"/>
      <c r="C26" s="32"/>
      <c r="D26" s="32" t="s">
        <v>86</v>
      </c>
      <c r="E26" s="32"/>
      <c r="F26" s="32"/>
      <c r="G26" s="69">
        <v>0.0</v>
      </c>
      <c r="H26" s="69">
        <v>0.0</v>
      </c>
      <c r="I26" s="69">
        <v>0.0</v>
      </c>
      <c r="J26" s="69">
        <v>0.0</v>
      </c>
      <c r="K26" s="69">
        <v>0.0</v>
      </c>
      <c r="L26" s="15"/>
      <c r="M26" s="5"/>
      <c r="N26" s="6"/>
      <c r="O26" s="1"/>
      <c r="P26" s="1"/>
      <c r="Q26" s="1"/>
      <c r="R26" s="1"/>
      <c r="S26" s="1"/>
      <c r="T26" s="1"/>
      <c r="U26" s="1"/>
      <c r="V26" s="1"/>
      <c r="W26" s="1"/>
      <c r="X26" s="1"/>
      <c r="Y26" s="1"/>
      <c r="Z26" s="1"/>
    </row>
    <row r="27" ht="9.75" customHeight="1">
      <c r="A27" s="1"/>
      <c r="B27" s="7"/>
      <c r="C27" s="32"/>
      <c r="D27" s="32" t="s">
        <v>88</v>
      </c>
      <c r="E27" s="32"/>
      <c r="F27" s="32"/>
      <c r="G27" s="69">
        <v>0.0</v>
      </c>
      <c r="H27" s="69">
        <v>0.0</v>
      </c>
      <c r="I27" s="69">
        <v>0.0</v>
      </c>
      <c r="J27" s="69">
        <v>0.0</v>
      </c>
      <c r="K27" s="69">
        <v>0.0</v>
      </c>
      <c r="L27" s="15"/>
      <c r="M27" s="5"/>
      <c r="N27" s="6"/>
      <c r="O27" s="1"/>
      <c r="P27" s="1"/>
      <c r="Q27" s="1"/>
      <c r="R27" s="1"/>
      <c r="S27" s="1"/>
      <c r="T27" s="1"/>
      <c r="U27" s="1"/>
      <c r="V27" s="1"/>
      <c r="W27" s="1"/>
      <c r="X27" s="1"/>
      <c r="Y27" s="1"/>
      <c r="Z27" s="1"/>
    </row>
    <row r="28" ht="3.75" customHeight="1">
      <c r="A28" s="1"/>
      <c r="B28" s="7"/>
      <c r="C28" s="32"/>
      <c r="D28" s="32"/>
      <c r="E28" s="32"/>
      <c r="F28" s="32"/>
      <c r="G28" s="73"/>
      <c r="H28" s="73"/>
      <c r="I28" s="73"/>
      <c r="J28" s="73"/>
      <c r="K28" s="73"/>
      <c r="L28" s="15"/>
      <c r="M28" s="5"/>
      <c r="N28" s="6"/>
      <c r="O28" s="1"/>
      <c r="P28" s="1"/>
      <c r="Q28" s="1"/>
      <c r="R28" s="1"/>
      <c r="S28" s="1"/>
      <c r="T28" s="1"/>
      <c r="U28" s="1"/>
      <c r="V28" s="1"/>
      <c r="W28" s="1"/>
      <c r="X28" s="1"/>
      <c r="Y28" s="1"/>
      <c r="Z28" s="1"/>
    </row>
    <row r="29" ht="4.5" customHeight="1">
      <c r="A29" s="1"/>
      <c r="B29" s="7"/>
      <c r="C29" s="59" t="s">
        <v>89</v>
      </c>
      <c r="D29" s="59"/>
      <c r="E29" s="59"/>
      <c r="F29" s="59"/>
      <c r="G29" s="63" t="str">
        <f t="shared" ref="G29:K29" si="4">G24-G26+G27</f>
        <v>-8440</v>
      </c>
      <c r="H29" s="63" t="str">
        <f t="shared" si="4"/>
        <v>15560</v>
      </c>
      <c r="I29" s="63" t="str">
        <f t="shared" si="4"/>
        <v>199500</v>
      </c>
      <c r="J29" s="63" t="str">
        <f t="shared" si="4"/>
        <v>347500</v>
      </c>
      <c r="K29" s="63" t="str">
        <f t="shared" si="4"/>
        <v>828280</v>
      </c>
      <c r="L29" s="15"/>
      <c r="M29" s="5"/>
      <c r="N29" s="6"/>
      <c r="O29" s="1"/>
      <c r="P29" s="1"/>
      <c r="Q29" s="1"/>
      <c r="R29" s="1"/>
      <c r="S29" s="1"/>
      <c r="T29" s="1"/>
      <c r="U29" s="1"/>
      <c r="V29" s="1"/>
      <c r="W29" s="1"/>
      <c r="X29" s="1"/>
      <c r="Y29" s="1"/>
      <c r="Z29" s="1"/>
    </row>
    <row r="30" ht="9.75" customHeight="1">
      <c r="A30" s="1"/>
      <c r="B30" s="7"/>
      <c r="C30" s="32"/>
      <c r="D30" s="32"/>
      <c r="E30" s="32"/>
      <c r="F30" s="80" t="s">
        <v>90</v>
      </c>
      <c r="G30" s="67"/>
      <c r="H30" s="67"/>
      <c r="I30" s="67"/>
      <c r="J30" s="67"/>
      <c r="K30" s="67"/>
      <c r="L30" s="15"/>
      <c r="M30" s="5"/>
      <c r="N30" s="6"/>
      <c r="O30" s="1"/>
      <c r="P30" s="1"/>
      <c r="Q30" s="1"/>
      <c r="R30" s="1"/>
      <c r="S30" s="1"/>
      <c r="T30" s="1"/>
      <c r="U30" s="1"/>
      <c r="V30" s="1"/>
      <c r="W30" s="1"/>
      <c r="X30" s="1"/>
      <c r="Y30" s="1"/>
      <c r="Z30" s="1"/>
    </row>
    <row r="31" ht="15.75" customHeight="1">
      <c r="A31" s="1"/>
      <c r="B31" s="7"/>
      <c r="C31" s="32"/>
      <c r="D31" s="32" t="s">
        <v>91</v>
      </c>
      <c r="E31" s="32"/>
      <c r="F31" s="84">
        <v>0.35</v>
      </c>
      <c r="G31" s="86" t="str">
        <f t="shared" ref="G31:K31" si="5">MAX(0,$F$31*G29)</f>
        <v>0</v>
      </c>
      <c r="H31" s="86" t="str">
        <f t="shared" si="5"/>
        <v>5446</v>
      </c>
      <c r="I31" s="86" t="str">
        <f t="shared" si="5"/>
        <v>69825</v>
      </c>
      <c r="J31" s="86" t="str">
        <f t="shared" si="5"/>
        <v>121625</v>
      </c>
      <c r="K31" s="86" t="str">
        <f t="shared" si="5"/>
        <v>289898</v>
      </c>
      <c r="L31" s="15"/>
      <c r="M31" s="5"/>
      <c r="N31" s="6"/>
      <c r="O31" s="1"/>
      <c r="P31" s="1"/>
      <c r="Q31" s="1"/>
      <c r="R31" s="1"/>
      <c r="S31" s="1"/>
      <c r="T31" s="1"/>
      <c r="U31" s="1"/>
      <c r="V31" s="1"/>
      <c r="W31" s="1"/>
      <c r="X31" s="1"/>
      <c r="Y31" s="1"/>
      <c r="Z31" s="1"/>
    </row>
    <row r="32" ht="4.5" customHeight="1">
      <c r="A32" s="1"/>
      <c r="B32" s="7"/>
      <c r="C32" s="32"/>
      <c r="D32" s="32"/>
      <c r="E32" s="32"/>
      <c r="F32" s="32"/>
      <c r="G32" s="73"/>
      <c r="H32" s="73"/>
      <c r="I32" s="73"/>
      <c r="J32" s="73"/>
      <c r="K32" s="73"/>
      <c r="L32" s="15"/>
      <c r="M32" s="5"/>
      <c r="N32" s="6"/>
      <c r="O32" s="1"/>
      <c r="P32" s="1"/>
      <c r="Q32" s="1"/>
      <c r="R32" s="1"/>
      <c r="S32" s="1"/>
      <c r="T32" s="1"/>
      <c r="U32" s="1"/>
      <c r="V32" s="1"/>
      <c r="W32" s="1"/>
      <c r="X32" s="1"/>
      <c r="Y32" s="1"/>
      <c r="Z32" s="1"/>
    </row>
    <row r="33" ht="15.75" customHeight="1">
      <c r="A33" s="1"/>
      <c r="B33" s="7"/>
      <c r="C33" s="88" t="s">
        <v>94</v>
      </c>
      <c r="D33" s="88"/>
      <c r="E33" s="88"/>
      <c r="F33" s="88"/>
      <c r="G33" s="90" t="str">
        <f t="shared" ref="G33:K33" si="6">G29-G31</f>
        <v>-8440</v>
      </c>
      <c r="H33" s="90" t="str">
        <f t="shared" si="6"/>
        <v>10114</v>
      </c>
      <c r="I33" s="90" t="str">
        <f t="shared" si="6"/>
        <v>129675</v>
      </c>
      <c r="J33" s="90" t="str">
        <f t="shared" si="6"/>
        <v>225875</v>
      </c>
      <c r="K33" s="90" t="str">
        <f t="shared" si="6"/>
        <v>538382</v>
      </c>
      <c r="L33" s="15"/>
      <c r="M33" s="5"/>
      <c r="N33" s="6"/>
      <c r="O33" s="1"/>
      <c r="P33" s="1"/>
      <c r="Q33" s="1"/>
      <c r="R33" s="1"/>
      <c r="S33" s="1"/>
      <c r="T33" s="1"/>
      <c r="U33" s="1"/>
      <c r="V33" s="1"/>
      <c r="W33" s="1"/>
      <c r="X33" s="1"/>
      <c r="Y33" s="1"/>
      <c r="Z33" s="1"/>
    </row>
    <row r="34" ht="15.75" customHeight="1">
      <c r="A34" s="1"/>
      <c r="B34" s="7"/>
      <c r="C34" s="14"/>
      <c r="D34" s="14"/>
      <c r="E34" s="14"/>
      <c r="F34" s="14"/>
      <c r="G34" s="14"/>
      <c r="H34" s="14"/>
      <c r="I34" s="14"/>
      <c r="J34" s="14"/>
      <c r="K34" s="14"/>
      <c r="L34" s="15"/>
      <c r="M34" s="5"/>
      <c r="N34" s="6"/>
      <c r="O34" s="1"/>
      <c r="P34" s="1"/>
      <c r="Q34" s="1"/>
      <c r="R34" s="1"/>
      <c r="S34" s="1"/>
      <c r="T34" s="1"/>
      <c r="U34" s="1"/>
      <c r="V34" s="1"/>
      <c r="W34" s="1"/>
      <c r="X34" s="1"/>
      <c r="Y34" s="1"/>
      <c r="Z34" s="1"/>
    </row>
    <row r="35" ht="15.75" customHeight="1">
      <c r="A35" s="1"/>
      <c r="B35" s="19"/>
      <c r="C35" s="35"/>
      <c r="D35" s="35"/>
      <c r="E35" s="35"/>
      <c r="F35" s="35"/>
      <c r="G35" s="35"/>
      <c r="H35" s="35"/>
      <c r="I35" s="35"/>
      <c r="J35" s="35"/>
      <c r="K35" s="35"/>
      <c r="L35" s="53"/>
      <c r="M35" s="5"/>
      <c r="N35" s="6"/>
      <c r="O35" s="1"/>
      <c r="P35" s="1"/>
      <c r="Q35" s="1"/>
      <c r="R35" s="1"/>
      <c r="S35" s="1"/>
      <c r="T35" s="1"/>
      <c r="U35" s="1"/>
      <c r="V35" s="1"/>
      <c r="W35" s="1"/>
      <c r="X35" s="1"/>
      <c r="Y35" s="1"/>
      <c r="Z35" s="1"/>
    </row>
    <row r="36">
      <c r="A36" s="1"/>
      <c r="B36" s="1"/>
      <c r="C36" s="1"/>
      <c r="D36" s="1"/>
      <c r="E36" s="1"/>
      <c r="F36" s="1"/>
      <c r="G36" s="1"/>
      <c r="H36" s="1"/>
      <c r="I36" s="1"/>
      <c r="J36" s="1"/>
      <c r="K36" s="1"/>
      <c r="L36" s="1"/>
      <c r="M36" s="93"/>
      <c r="N36" s="6"/>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sheetData>
  <mergeCells count="30">
    <mergeCell ref="M24:N24"/>
    <mergeCell ref="M27:N27"/>
    <mergeCell ref="M26:N26"/>
    <mergeCell ref="M25:N25"/>
    <mergeCell ref="M33:N33"/>
    <mergeCell ref="M34:N34"/>
    <mergeCell ref="M30:N30"/>
    <mergeCell ref="M29:N29"/>
    <mergeCell ref="M28:N28"/>
    <mergeCell ref="M31:N31"/>
    <mergeCell ref="M20:N20"/>
    <mergeCell ref="M21:N21"/>
    <mergeCell ref="M23:N23"/>
    <mergeCell ref="M22:N22"/>
    <mergeCell ref="M36:N36"/>
    <mergeCell ref="M35:N35"/>
    <mergeCell ref="M32:N32"/>
    <mergeCell ref="M14:N14"/>
    <mergeCell ref="M11:N11"/>
    <mergeCell ref="M13:N13"/>
    <mergeCell ref="M12:N12"/>
    <mergeCell ref="M15:N15"/>
    <mergeCell ref="M16:N16"/>
    <mergeCell ref="M19:N19"/>
    <mergeCell ref="M17:N17"/>
    <mergeCell ref="M18:N18"/>
    <mergeCell ref="M3:N3"/>
    <mergeCell ref="M4:N4"/>
    <mergeCell ref="M5:N6"/>
    <mergeCell ref="M10:N10"/>
  </mergeCells>
  <drawing r:id="rId2"/>
  <legacyDrawing r:id="rId3"/>
</worksheet>
</file>