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drawings/drawing7.xml" ContentType="application/vnd.openxmlformats-officedocument.drawing+xml"/>
  <Override PartName="/xl/drawings/drawing8.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C:\Users\saran\Downloads\"/>
    </mc:Choice>
  </mc:AlternateContent>
  <xr:revisionPtr revIDLastSave="0" documentId="13_ncr:1_{BA7471E6-B2D9-421F-8118-073D55B89068}" xr6:coauthVersionLast="47" xr6:coauthVersionMax="47" xr10:uidLastSave="{00000000-0000-0000-0000-000000000000}"/>
  <bookViews>
    <workbookView xWindow="-110" yWindow="-110" windowWidth="19420" windowHeight="10300" activeTab="9" xr2:uid="{00000000-000D-0000-FFFF-FFFF00000000}"/>
  </bookViews>
  <sheets>
    <sheet name="Combo Chart" sheetId="3" r:id="rId1"/>
    <sheet name="Waterfall Chart" sheetId="4" r:id="rId2"/>
    <sheet name="Pie Chart" sheetId="6" r:id="rId3"/>
    <sheet name="Map Chart" sheetId="7" r:id="rId4"/>
    <sheet name="Top 5 Categories" sheetId="8" r:id="rId5"/>
    <sheet name="KPI YOY GROWTH" sheetId="10" r:id="rId6"/>
    <sheet name="KPI" sheetId="9" r:id="rId7"/>
    <sheet name="Data" sheetId="1" r:id="rId8"/>
    <sheet name="layout" sheetId="2" r:id="rId9"/>
    <sheet name="Dashboard Layout" sheetId="14" r:id="rId10"/>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nm.Print_Area" localSheetId="9">'Dashboard Layout'!$A$1</definedName>
    <definedName name="Slicer_Region">#N/A</definedName>
    <definedName name="Slicer_Segment">#N/A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N17" i="9" l="1"/>
  <c r="K17" i="9"/>
  <c r="H17" i="9"/>
  <c r="E17" i="9"/>
  <c r="B17" i="9"/>
  <c r="E52"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4" i="7"/>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4" i="7"/>
  <c r="E5" i="4"/>
  <c r="E6" i="4"/>
  <c r="E7" i="4"/>
  <c r="E4" i="4"/>
  <c r="D7" i="4"/>
  <c r="D6" i="4"/>
  <c r="D5"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M9" i="10"/>
  <c r="L9" i="10"/>
  <c r="K9" i="10"/>
  <c r="J9" i="10"/>
  <c r="I9" i="10"/>
</calcChain>
</file>

<file path=xl/sharedStrings.xml><?xml version="1.0" encoding="utf-8"?>
<sst xmlns="http://schemas.openxmlformats.org/spreadsheetml/2006/main" count="130133" uniqueCount="10958">
  <si>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</si>
  <si>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</si>
  <si>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</si>
  <si>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</si>
  <si>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</si>
  <si>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</si>
  <si>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</si>
  <si>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</si>
  <si>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</si>
  <si>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</si>
  <si>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</si>
  <si>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</si>
  <si>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</si>
  <si>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</si>
  <si>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</si>
  <si>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</si>
  <si>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</si>
  <si>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</si>
  <si>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</si>
  <si>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</si>
  <si>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</si>
  <si>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</si>
  <si>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</si>
  <si>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</si>
  <si>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</si>
  <si>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</si>
  <si>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</si>
  <si>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</si>
  <si>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</si>
  <si>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</si>
  <si>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</si>
  <si>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</si>
  <si>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</si>
  <si>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</si>
  <si>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</si>
  <si>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</si>
  <si>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</si>
  <si>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</si>
  <si>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</si>
  <si>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</si>
  <si>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</si>
  <si>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</si>
  <si>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</si>
  <si>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</si>
  <si>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</si>
  <si>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</si>
  <si>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</si>
  <si>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</si>
  <si>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</si>
  <si>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</si>
  <si>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</si>
  <si>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</si>
  <si>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</si>
  <si>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</si>
  <si>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</si>
  <si>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</si>
  <si>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</si>
  <si>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</si>
  <si>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</si>
  <si>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</si>
  <si>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</si>
  <si>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</si>
  <si>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</si>
  <si>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</si>
  <si>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</si>
  <si>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</si>
  <si>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</si>
  <si>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</si>
  <si>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</si>
  <si>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</si>
  <si>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</si>
  <si>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</si>
  <si>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</si>
  <si>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</si>
  <si>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</si>
  <si>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</si>
  <si>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</si>
  <si>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</si>
  <si>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</si>
  <si>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</si>
  <si>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</si>
  <si>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</si>
  <si>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</si>
  <si>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</si>
  <si>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</si>
  <si>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</si>
  <si>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</si>
  <si>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</si>
  <si>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</si>
  <si>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</si>
  <si>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</si>
  <si>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</si>
  <si>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</si>
  <si>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</si>
  <si>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</si>
  <si>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</si>
  <si>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</si>
  <si>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</si>
  <si>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</si>
  <si>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</si>
  <si>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</si>
  <si>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</si>
  <si>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</si>
  <si>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</si>
  <si>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</si>
  <si>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</si>
  <si>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</si>
  <si>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</si>
  <si>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</si>
  <si>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</si>
  <si>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</si>
  <si>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</si>
  <si>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</si>
  <si>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</si>
  <si>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</si>
  <si>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</si>
  <si>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</si>
  <si>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</si>
  <si>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</si>
  <si>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</si>
  <si>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</si>
  <si>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</si>
  <si>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</si>
  <si>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</si>
  <si>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</si>
  <si>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</si>
  <si>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</si>
  <si>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</si>
  <si>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</si>
  <si>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</si>
  <si>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</si>
  <si>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</si>
  <si>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</si>
  <si>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</si>
  <si>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</si>
  <si>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</si>
  <si>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</si>
  <si>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</si>
  <si>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</si>
  <si>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</si>
  <si>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</si>
  <si>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</si>
  <si>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</si>
  <si>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</si>
  <si>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</si>
  <si>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</si>
  <si>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</si>
  <si>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</si>
  <si>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</si>
  <si>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</si>
  <si>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</si>
  <si>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</si>
  <si>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</si>
  <si>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</si>
  <si>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</si>
  <si>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</si>
  <si>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</si>
  <si>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</si>
  <si>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</si>
  <si>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</si>
  <si>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</si>
  <si>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</si>
  <si>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</si>
  <si>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</si>
  <si>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</si>
  <si>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</si>
  <si>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</si>
  <si>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</si>
  <si>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</si>
  <si>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</si>
  <si>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</si>
  <si>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</si>
  <si>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</si>
  <si>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</si>
  <si>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</si>
  <si>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</si>
  <si>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</si>
  <si>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</si>
  <si>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</si>
  <si>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</si>
  <si>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</si>
  <si>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</si>
  <si>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</si>
  <si>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</si>
  <si>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</si>
  <si>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</si>
  <si>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</si>
  <si>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</si>
  <si>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</si>
  <si>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</si>
  <si>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</si>
  <si>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</si>
  <si>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</si>
  <si>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</si>
  <si>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</si>
  <si>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</si>
  <si>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</si>
  <si>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</si>
  <si>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</si>
  <si>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</si>
  <si>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</si>
  <si>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</si>
  <si>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</si>
  <si>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</si>
  <si>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</si>
  <si>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</si>
  <si>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</si>
  <si>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</si>
  <si>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</si>
  <si>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</si>
  <si>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</si>
  <si>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</si>
  <si>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</si>
  <si>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</si>
  <si>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</si>
  <si>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</si>
  <si>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</si>
  <si>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</si>
  <si>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</si>
  <si>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</si>
  <si>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</si>
  <si>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</si>
  <si>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</si>
  <si>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</si>
  <si>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</si>
  <si>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</si>
  <si>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</si>
  <si>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</si>
  <si>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</si>
  <si>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</si>
  <si>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</si>
  <si>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</si>
  <si>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</si>
  <si>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</si>
  <si>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</si>
  <si>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</si>
  <si>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</si>
  <si>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</si>
  <si>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</si>
  <si>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</si>
  <si>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</si>
  <si>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</si>
  <si>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</si>
  <si>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</si>
  <si>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</si>
  <si>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</si>
  <si>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</si>
  <si>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</si>
  <si>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</si>
  <si>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</si>
  <si>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</si>
  <si>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</si>
  <si>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</si>
  <si>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</si>
  <si>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</si>
  <si>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</si>
  <si>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</si>
  <si>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</si>
  <si>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</si>
  <si>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</si>
  <si>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</si>
  <si>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</si>
  <si>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</si>
  <si>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</si>
  <si>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</si>
  <si>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</si>
  <si>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</si>
  <si>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</si>
  <si>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</si>
  <si>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</si>
  <si>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</si>
  <si>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</si>
  <si>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</si>
  <si>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</si>
  <si>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</si>
  <si>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</si>
  <si>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</si>
  <si>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</si>
  <si>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</si>
  <si>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</si>
  <si>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</si>
  <si>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</si>
  <si>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</si>
  <si>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</si>
  <si>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</si>
  <si>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</si>
  <si>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</si>
  <si>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</si>
  <si>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</si>
  <si>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</si>
  <si>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</si>
  <si>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</si>
  <si>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</si>
  <si>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</si>
  <si>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</si>
  <si>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</si>
  <si>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</si>
  <si>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</si>
  <si>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</si>
  <si>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</si>
  <si>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</si>
  <si>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</si>
  <si>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</si>
  <si>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</si>
  <si>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</si>
  <si>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</si>
  <si>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</si>
  <si>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</si>
  <si>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</si>
  <si>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</si>
  <si>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</si>
  <si>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</si>
  <si>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</si>
  <si>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</si>
  <si>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</si>
  <si>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</si>
  <si>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</si>
  <si>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</si>
  <si>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</si>
  <si>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</si>
  <si>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</si>
  <si>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</si>
  <si>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</si>
  <si>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</si>
  <si>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</si>
  <si>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</si>
  <si>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</si>
  <si>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</si>
  <si>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</si>
  <si>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</si>
  <si>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</si>
  <si>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</si>
  <si>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</si>
  <si>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</si>
  <si>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</si>
  <si>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</si>
  <si>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</si>
  <si>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</si>
  <si>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</si>
  <si>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</si>
  <si>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</si>
  <si>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</si>
  <si>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</si>
  <si>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</si>
  <si>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</si>
  <si>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</si>
  <si>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</si>
  <si>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</si>
  <si>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</si>
  <si>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</si>
  <si>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</si>
  <si>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</si>
  <si>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</si>
  <si>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</si>
  <si>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</si>
  <si>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</si>
  <si>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</si>
  <si>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</si>
  <si>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</si>
  <si>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</si>
  <si>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</si>
  <si>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</si>
  <si>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</si>
  <si>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</si>
  <si>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</si>
  <si>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</si>
  <si>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</si>
  <si>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</si>
  <si>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</si>
  <si>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</si>
  <si>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</si>
  <si>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</si>
  <si>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</si>
  <si>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</si>
  <si>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</si>
  <si>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</si>
  <si>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</si>
  <si>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</si>
  <si>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</si>
  <si>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</si>
  <si>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</si>
  <si>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</si>
  <si>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</si>
  <si>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</si>
  <si>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</si>
  <si>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</si>
  <si>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</si>
  <si>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</si>
  <si>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</si>
  <si>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</si>
  <si>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</si>
  <si>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</si>
  <si>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</si>
  <si>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</si>
  <si>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</si>
  <si>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</si>
  <si>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</si>
  <si>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</si>
  <si>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</si>
  <si>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</si>
  <si>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</si>
  <si>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</si>
  <si>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</si>
  <si>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</si>
  <si>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</si>
  <si>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</si>
  <si>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</si>
  <si>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</si>
  <si>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</si>
  <si>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</si>
  <si>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</si>
  <si>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</si>
  <si>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</si>
  <si>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</si>
  <si>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</si>
  <si>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</si>
  <si>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</si>
  <si>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</si>
  <si>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</si>
  <si>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</si>
  <si>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</si>
  <si>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</si>
  <si>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</si>
  <si>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</si>
  <si>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</si>
  <si>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</si>
  <si>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</si>
  <si>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</si>
  <si>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</si>
  <si>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</si>
  <si>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</si>
  <si>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</si>
  <si>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</si>
  <si>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</si>
  <si>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</si>
  <si>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</si>
  <si>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</si>
  <si>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</si>
  <si>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</si>
  <si>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</si>
  <si>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</si>
  <si>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</si>
  <si>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</si>
  <si>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</si>
  <si>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</si>
  <si>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</si>
  <si>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</si>
  <si>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</si>
  <si>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</si>
  <si>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</si>
  <si>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</si>
  <si>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</si>
  <si>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</si>
  <si>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</si>
  <si>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</si>
  <si>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</si>
  <si>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</si>
  <si>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</si>
  <si>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</si>
  <si>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</si>
  <si>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</si>
  <si>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</si>
  <si>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</si>
  <si>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</si>
  <si>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</si>
  <si>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</si>
  <si>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</si>
  <si>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</si>
  <si>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</si>
  <si>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</si>
  <si>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</si>
  <si>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</si>
  <si>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</si>
  <si>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</si>
  <si>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</si>
  <si>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</si>
  <si>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</si>
  <si>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</si>
  <si>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</si>
  <si>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</si>
  <si>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</si>
  <si>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</si>
  <si>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</si>
  <si>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</si>
  <si>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</si>
  <si>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</si>
  <si>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</si>
  <si>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</si>
  <si>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</si>
  <si>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</si>
  <si>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</si>
  <si>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</si>
  <si>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</si>
  <si>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</si>
  <si>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</si>
  <si>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</si>
  <si>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</si>
  <si>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</si>
  <si>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</si>
  <si>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</si>
  <si>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</si>
  <si>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</si>
  <si>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</si>
  <si>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</si>
  <si>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</si>
  <si>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</si>
  <si>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</si>
  <si>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</si>
  <si>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</si>
  <si>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</si>
  <si>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</si>
  <si>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</si>
  <si>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</si>
  <si>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</si>
  <si>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</si>
  <si>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</si>
  <si>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</si>
  <si>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</si>
  <si>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</si>
  <si>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</si>
  <si>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</si>
  <si>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</si>
  <si>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</si>
  <si>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</si>
  <si>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</si>
  <si>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</si>
  <si>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</si>
  <si>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</si>
  <si>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</si>
  <si>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</si>
  <si>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</si>
  <si>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</si>
  <si>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</si>
  <si>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</si>
  <si>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</si>
  <si>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</si>
  <si>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</si>
  <si>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</si>
  <si>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</si>
  <si>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</si>
  <si>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</si>
  <si>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</si>
  <si>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</si>
  <si>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</si>
  <si>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</si>
  <si>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</si>
  <si>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</si>
  <si>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</si>
  <si>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</si>
  <si>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</si>
  <si>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</si>
  <si>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</si>
  <si>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</si>
  <si>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</si>
  <si>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</si>
  <si>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</si>
  <si>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</si>
  <si>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</si>
  <si>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</si>
  <si>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</si>
  <si>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</si>
  <si>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</si>
  <si>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</si>
  <si>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</si>
  <si>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</si>
  <si>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</si>
  <si>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</si>
  <si>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</si>
  <si>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</si>
  <si>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</si>
  <si>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</si>
  <si>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</si>
  <si>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</si>
  <si>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</si>
  <si>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</si>
  <si>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</si>
  <si>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</si>
  <si>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</si>
  <si>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</si>
  <si>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</si>
  <si>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</si>
  <si>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</si>
  <si>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</si>
  <si>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</si>
  <si>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</si>
  <si>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</si>
  <si>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</si>
  <si>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</si>
  <si>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</si>
  <si>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</si>
  <si>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</si>
  <si>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</si>
  <si>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</si>
  <si>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</si>
  <si>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</si>
  <si>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</si>
  <si>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</si>
  <si>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</si>
  <si>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</si>
  <si>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</si>
  <si>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</si>
  <si>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</si>
  <si>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</si>
  <si>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</si>
  <si>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</si>
  <si>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</si>
  <si>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</si>
  <si>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</si>
  <si>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</si>
  <si>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</si>
  <si>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</si>
  <si>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</si>
  <si>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</si>
  <si>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</si>
  <si>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</si>
  <si>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</si>
  <si>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</si>
  <si>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</si>
  <si>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</si>
  <si>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</si>
  <si>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</si>
  <si>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</si>
  <si>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</si>
  <si>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</si>
  <si>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</si>
  <si>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</si>
  <si>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</si>
  <si>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</si>
  <si>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</si>
  <si>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</si>
  <si>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</si>
  <si>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</si>
  <si>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</si>
  <si>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</si>
  <si>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</si>
  <si>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</si>
  <si>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</si>
  <si>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</si>
  <si>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</si>
  <si>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</si>
  <si>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</si>
  <si>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</si>
  <si>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</si>
  <si>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</si>
  <si>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</si>
  <si>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</si>
  <si>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</si>
  <si>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</si>
  <si>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</si>
  <si>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</si>
  <si>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</si>
  <si>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</si>
  <si>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</si>
  <si>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</si>
  <si>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</si>
  <si>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</si>
  <si>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</si>
  <si>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</si>
  <si>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</si>
  <si>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</si>
  <si>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</si>
  <si>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</si>
  <si>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</si>
  <si>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</si>
  <si>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</si>
  <si>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</si>
  <si>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</si>
  <si>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</si>
  <si>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</si>
  <si>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</si>
  <si>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</si>
  <si>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</si>
  <si>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</si>
  <si>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</si>
  <si>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</si>
  <si>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</si>
  <si>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</si>
  <si>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</si>
  <si>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</si>
  <si>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</si>
  <si>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</si>
  <si>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</si>
  <si>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</si>
  <si>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</si>
  <si>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</si>
  <si>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</si>
  <si>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</si>
  <si>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</si>
  <si>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</si>
  <si>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</si>
  <si>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</si>
  <si>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</si>
  <si>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</si>
  <si>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</si>
  <si>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</si>
  <si>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</si>
  <si>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</si>
  <si>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</si>
  <si>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</si>
  <si>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</si>
  <si>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</si>
  <si>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</si>
  <si>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</si>
  <si>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</si>
  <si>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</si>
  <si>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</si>
  <si>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</si>
  <si>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</si>
  <si>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</si>
  <si>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</si>
  <si>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</si>
  <si>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</si>
  <si>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</si>
  <si>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</si>
  <si>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</si>
  <si>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</si>
  <si>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</si>
  <si>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</si>
  <si>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</si>
  <si>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</si>
  <si>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</si>
  <si>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</si>
  <si>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</si>
  <si>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</si>
  <si>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</si>
  <si>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</si>
  <si>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</si>
  <si>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</si>
  <si>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</si>
  <si>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</si>
  <si>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</si>
  <si>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</si>
  <si>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</si>
  <si>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</si>
  <si>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</si>
  <si>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</si>
  <si>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</si>
  <si>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</si>
  <si>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</si>
  <si>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</si>
  <si>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</si>
  <si>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</si>
  <si>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</si>
  <si>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</si>
  <si>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</si>
  <si>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</si>
  <si>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</si>
  <si>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</si>
  <si>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</si>
  <si>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</si>
  <si>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</si>
  <si>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</si>
  <si>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</si>
  <si>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</si>
  <si>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</si>
  <si>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</si>
  <si>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</si>
  <si>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</si>
  <si>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</si>
  <si>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</si>
  <si>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</si>
  <si>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</si>
  <si>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</si>
  <si>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</si>
  <si>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</si>
  <si>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</si>
  <si>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</si>
  <si>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</si>
  <si>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</si>
  <si>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</si>
  <si>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</si>
  <si>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</si>
  <si>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</si>
  <si>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</si>
  <si>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</si>
  <si>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</si>
  <si>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</si>
  <si>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</si>
  <si>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</si>
  <si>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</si>
  <si>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</si>
  <si>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</si>
  <si>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</si>
  <si>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</si>
  <si>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</si>
  <si>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</si>
  <si>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</si>
  <si>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</si>
  <si>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</si>
  <si>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</si>
  <si>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</si>
  <si>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</si>
  <si>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</si>
  <si>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</si>
  <si>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</si>
  <si>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</si>
  <si>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</si>
  <si>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</si>
  <si>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</si>
  <si>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</si>
  <si>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</si>
  <si>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</si>
  <si>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</si>
  <si>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</si>
  <si>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</si>
  <si>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</si>
  <si>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</si>
  <si>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</si>
  <si>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</si>
  <si>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</si>
  <si>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</si>
  <si>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</si>
  <si>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</si>
  <si>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</si>
  <si>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</si>
  <si>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</si>
  <si>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</si>
  <si>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</si>
  <si>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</si>
  <si>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</si>
  <si>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</si>
  <si>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</si>
  <si>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</si>
  <si>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</si>
  <si>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</si>
  <si>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</si>
  <si>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</si>
  <si>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</si>
  <si>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</si>
  <si>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</si>
  <si>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</si>
  <si>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</si>
  <si>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</si>
  <si>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</si>
  <si>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</si>
  <si>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</si>
  <si>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</si>
  <si>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</si>
  <si>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</si>
  <si>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</si>
  <si>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</si>
  <si>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</si>
  <si>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</si>
  <si>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</si>
  <si>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</si>
  <si>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</si>
  <si>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</si>
  <si>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</si>
  <si>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</si>
  <si>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</si>
  <si>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</si>
  <si>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</si>
  <si>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</si>
  <si>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</si>
  <si>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</si>
  <si>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</si>
  <si>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</si>
  <si>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</si>
  <si>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</si>
  <si>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</si>
  <si>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</si>
  <si>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</si>
  <si>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</si>
  <si>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</si>
  <si>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</si>
  <si>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</si>
  <si>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</si>
  <si>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</si>
  <si>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</si>
  <si>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</si>
  <si>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</si>
  <si>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</si>
  <si>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</si>
  <si>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</si>
  <si>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</si>
  <si>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</si>
  <si>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</si>
  <si>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</si>
  <si>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</si>
  <si>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</si>
  <si>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</si>
  <si>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</si>
  <si>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</si>
  <si>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</si>
  <si>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</si>
  <si>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</si>
  <si>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</si>
  <si>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</si>
  <si>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</si>
  <si>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</si>
  <si>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</si>
  <si>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</si>
  <si>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</si>
  <si>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</si>
  <si>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</si>
  <si>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</si>
  <si>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</si>
  <si>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</si>
  <si>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</si>
  <si>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</si>
  <si>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</si>
  <si>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</si>
  <si>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</si>
  <si>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</si>
  <si>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</si>
  <si>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</si>
  <si>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</si>
  <si>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</si>
  <si>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</si>
  <si>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</si>
  <si>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</si>
  <si>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</si>
  <si>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</si>
  <si>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</si>
  <si>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</si>
  <si>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</si>
  <si>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</si>
  <si>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</si>
  <si>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</si>
  <si>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</si>
  <si>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</si>
  <si>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</si>
  <si>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</si>
  <si>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</si>
  <si>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</si>
  <si>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</si>
  <si>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</si>
  <si>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</si>
  <si>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</si>
  <si>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</si>
  <si>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</si>
  <si>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</si>
  <si>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</si>
  <si>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</si>
  <si>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</si>
  <si>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</si>
  <si>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</si>
  <si>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</si>
  <si>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</si>
  <si>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</si>
  <si>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</si>
  <si>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</si>
  <si>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</si>
  <si>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</si>
  <si>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</si>
  <si>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</si>
  <si>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</si>
  <si>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</si>
  <si>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</si>
  <si>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</si>
  <si>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</si>
  <si>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</si>
  <si>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</si>
  <si>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</si>
  <si>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</si>
  <si>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</si>
  <si>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</si>
  <si>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</si>
  <si>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</si>
  <si>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</si>
  <si>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</si>
  <si>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</si>
  <si>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</si>
  <si>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</si>
  <si>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</si>
  <si>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</si>
  <si>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</si>
  <si>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</si>
  <si>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</si>
  <si>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</si>
  <si>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</si>
  <si>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</si>
  <si>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</si>
  <si>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</si>
  <si>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</si>
  <si>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</si>
  <si>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</si>
  <si>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</si>
  <si>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</si>
  <si>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</si>
  <si>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</si>
  <si>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</si>
  <si>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</si>
  <si>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</si>
  <si>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</si>
  <si>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</si>
  <si>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</si>
  <si>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</si>
  <si>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</si>
  <si>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</si>
  <si>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</si>
  <si>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</si>
  <si>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</si>
  <si>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</si>
  <si>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</si>
  <si>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</si>
  <si>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</si>
  <si>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</si>
  <si>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</si>
  <si>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</si>
  <si>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</si>
  <si>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</si>
  <si>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</si>
  <si>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</si>
  <si>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</si>
  <si>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</si>
  <si>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</si>
  <si>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</si>
  <si>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</si>
  <si>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</si>
  <si>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</si>
  <si>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</si>
  <si>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</si>
  <si>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</si>
  <si>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</si>
  <si>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</si>
  <si>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</si>
  <si>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</si>
  <si>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</si>
  <si>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</si>
  <si>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</si>
  <si>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</si>
  <si>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</si>
  <si>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</si>
  <si>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</si>
  <si>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</si>
  <si>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</si>
  <si>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</si>
  <si>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</si>
  <si>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</si>
  <si>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</si>
  <si>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</si>
  <si>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</si>
  <si>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</si>
  <si>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</si>
  <si>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</si>
  <si>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</si>
  <si>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</si>
  <si>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</si>
  <si>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</si>
  <si>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</si>
  <si>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</si>
  <si>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</si>
  <si>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</si>
  <si>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</si>
  <si>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</si>
  <si>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</si>
  <si>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</si>
  <si>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</si>
  <si>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</si>
  <si>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</si>
  <si>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</si>
  <si>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</si>
  <si>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</si>
  <si>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</si>
  <si>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</si>
  <si>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</si>
  <si>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</si>
  <si>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</si>
  <si>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</si>
  <si>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</si>
  <si>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</si>
  <si>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</si>
  <si>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</si>
  <si>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</si>
  <si>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</si>
  <si>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</si>
  <si>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</si>
  <si>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</si>
  <si>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</si>
  <si>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</si>
  <si>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</si>
  <si>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</si>
  <si>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</si>
  <si>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</si>
  <si>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</si>
  <si>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</si>
  <si>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</si>
  <si>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</si>
  <si>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</si>
  <si>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</si>
  <si>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</si>
  <si>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</si>
  <si>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</si>
  <si>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</si>
  <si>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</si>
  <si>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</si>
  <si>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</si>
  <si>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</si>
  <si>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</si>
  <si>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</si>
  <si>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</si>
  <si>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</si>
  <si>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</si>
  <si>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</si>
  <si>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</si>
  <si>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</si>
  <si>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</si>
  <si>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</si>
  <si>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</si>
  <si>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</si>
  <si>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</si>
  <si>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</si>
  <si>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</si>
  <si>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</si>
  <si>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</si>
  <si>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</si>
  <si>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</si>
  <si>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</si>
  <si>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</si>
  <si>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</si>
  <si>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</si>
  <si>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</si>
  <si>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</si>
  <si>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</si>
  <si>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</si>
  <si>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</si>
  <si>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</si>
  <si>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</si>
  <si>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</si>
  <si>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</si>
  <si>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</si>
  <si>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</si>
  <si>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</si>
  <si>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</si>
  <si>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</si>
  <si>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</si>
  <si>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</si>
  <si>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</si>
  <si>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</si>
  <si>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</si>
  <si>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</si>
  <si>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</si>
  <si>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</si>
  <si>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</si>
  <si>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</si>
  <si>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</si>
  <si>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</si>
  <si>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</si>
  <si>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</si>
  <si>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</si>
  <si>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</si>
  <si>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</si>
  <si>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</si>
  <si>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</si>
  <si>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</si>
  <si>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</si>
  <si>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</si>
  <si>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</si>
  <si>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</si>
  <si>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</si>
  <si>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</si>
  <si>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</si>
  <si>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</si>
  <si>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</si>
  <si>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</si>
  <si>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</si>
  <si>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</si>
  <si>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</si>
  <si>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</si>
  <si>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</si>
  <si>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</si>
  <si>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</si>
  <si>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</si>
  <si>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</si>
  <si>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</si>
  <si>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</si>
  <si>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</si>
  <si>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</si>
  <si>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</si>
  <si>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</si>
  <si>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</si>
  <si>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</si>
  <si>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</si>
  <si>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</si>
  <si>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</si>
  <si>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</si>
  <si>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</si>
  <si>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</si>
  <si>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</si>
  <si>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</si>
  <si>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</si>
  <si>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</si>
  <si>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</si>
  <si>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</si>
  <si>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</si>
  <si>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</si>
  <si>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</si>
  <si>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</si>
  <si>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</si>
  <si>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</si>
  <si>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</si>
  <si>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</si>
  <si>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</si>
  <si>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</si>
  <si>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</si>
  <si>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</si>
  <si>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</si>
  <si>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</si>
  <si>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</si>
  <si>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</si>
  <si>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</si>
  <si>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</si>
  <si>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</si>
  <si>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</si>
  <si>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</si>
  <si>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</si>
  <si>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</si>
  <si>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</si>
  <si>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</si>
  <si>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</si>
  <si>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</si>
  <si>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</si>
  <si>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</si>
  <si>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</si>
  <si>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</si>
  <si>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</si>
  <si>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</si>
  <si>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</si>
  <si>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</si>
  <si>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</si>
  <si>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</si>
  <si>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</si>
  <si>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</si>
  <si>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</si>
  <si>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</si>
  <si>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</si>
  <si>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</si>
  <si>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</si>
  <si>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</si>
  <si>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</si>
  <si>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</si>
  <si>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</si>
  <si>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</si>
  <si>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</si>
  <si>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</si>
  <si>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</si>
  <si>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</si>
  <si>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</si>
  <si>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</si>
  <si>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</si>
  <si>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</si>
  <si>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</si>
  <si>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</si>
  <si>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</si>
  <si>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</si>
  <si>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</si>
  <si>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</si>
  <si>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</si>
  <si>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</si>
  <si>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</si>
  <si>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</si>
  <si>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</si>
  <si>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</si>
  <si>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</si>
  <si>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</si>
  <si>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</si>
  <si>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</si>
  <si>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</si>
  <si>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</si>
  <si>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</si>
  <si>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</si>
  <si>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</si>
  <si>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</si>
  <si>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</si>
  <si>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</si>
  <si>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</si>
  <si>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</si>
  <si>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</si>
  <si>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</si>
  <si>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</si>
  <si>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</si>
  <si>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</si>
  <si>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</si>
  <si>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</si>
  <si>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</si>
  <si>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</si>
  <si>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</si>
  <si>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</si>
  <si>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</si>
  <si>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</si>
  <si>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</si>
  <si>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</si>
  <si>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</si>
  <si>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</si>
  <si>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</si>
  <si>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</si>
  <si>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</si>
  <si>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</si>
  <si>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</si>
  <si>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</si>
  <si>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</si>
  <si>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</si>
  <si>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</si>
  <si>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</si>
  <si>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</si>
  <si>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</si>
  <si>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</si>
  <si>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</si>
  <si>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</si>
  <si>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</si>
  <si>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</si>
  <si>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</si>
  <si>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</si>
  <si>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</si>
  <si>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</si>
  <si>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</si>
  <si>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</si>
  <si>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</si>
  <si>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</si>
  <si>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</si>
  <si>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</si>
  <si>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</si>
  <si>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</si>
  <si>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</si>
  <si>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</si>
  <si>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</si>
  <si>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</si>
  <si>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</si>
  <si>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</si>
  <si>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</si>
  <si>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</si>
  <si>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</si>
  <si>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</si>
  <si>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</si>
  <si>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</si>
  <si>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</si>
  <si>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</si>
  <si>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</si>
  <si>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</si>
  <si>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</si>
  <si>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</si>
  <si>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</si>
  <si>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</si>
  <si>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</si>
  <si>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</si>
  <si>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</si>
  <si>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</si>
  <si>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</si>
  <si>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</si>
  <si>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</si>
  <si>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</si>
  <si>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</si>
  <si>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</si>
  <si>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</si>
  <si>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</si>
  <si>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</si>
  <si>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</si>
  <si>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</si>
  <si>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</si>
  <si>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</si>
  <si>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</si>
  <si>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</si>
  <si>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</si>
  <si>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</si>
  <si>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</si>
  <si>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</si>
  <si>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</si>
  <si>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</si>
  <si>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</si>
  <si>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</si>
  <si>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</si>
  <si>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</si>
  <si>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</si>
  <si>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</si>
  <si>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</si>
  <si>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</si>
  <si>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</si>
  <si>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</si>
  <si>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</si>
  <si>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</si>
  <si>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</si>
  <si>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</si>
  <si>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</si>
  <si>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</si>
  <si>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</si>
  <si>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</si>
  <si>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</si>
  <si>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</si>
  <si>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</si>
  <si>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</si>
  <si>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</si>
  <si>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</si>
  <si>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</si>
  <si>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</si>
  <si>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</si>
  <si>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</si>
  <si>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</si>
  <si>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</si>
  <si>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</si>
  <si>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</si>
  <si>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</si>
  <si>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</si>
  <si>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</si>
  <si>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</si>
  <si>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</si>
  <si>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</si>
  <si>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</si>
  <si>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</si>
  <si>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</si>
  <si>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</si>
  <si>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</si>
  <si>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</si>
  <si>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</si>
  <si>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</si>
  <si>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</si>
  <si>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</si>
  <si>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</si>
  <si>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</si>
  <si>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</si>
  <si>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</si>
  <si>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</si>
  <si>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</si>
  <si>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</si>
  <si>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</si>
  <si>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</si>
  <si>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</si>
  <si>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</si>
  <si>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</si>
  <si>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</si>
  <si>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</si>
  <si>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</si>
  <si>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</si>
  <si>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</si>
  <si>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</si>
  <si>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</si>
  <si>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</si>
  <si>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</si>
  <si>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</si>
  <si>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</si>
  <si>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</si>
  <si>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</si>
  <si>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</si>
  <si>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</si>
  <si>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</si>
  <si>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</si>
  <si>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</si>
  <si>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</si>
  <si>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</si>
  <si>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</si>
  <si>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</si>
  <si>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</si>
  <si>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</si>
  <si>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</si>
  <si>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</si>
  <si>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</si>
  <si>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</si>
  <si>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</si>
  <si>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</si>
  <si>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</si>
  <si>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</si>
  <si>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</si>
  <si>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</si>
  <si>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</si>
  <si>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</si>
  <si>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</si>
  <si>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</si>
  <si>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</si>
  <si>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</si>
  <si>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</si>
  <si>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</si>
  <si>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</si>
  <si>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</si>
  <si>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</si>
  <si>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</si>
  <si>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</si>
  <si>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</si>
  <si>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</si>
  <si>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</si>
  <si>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</si>
  <si>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</si>
  <si>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</si>
  <si>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</si>
  <si>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</si>
  <si>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</si>
  <si>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</si>
  <si>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</si>
  <si>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</si>
  <si>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</si>
  <si>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</si>
  <si>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</si>
  <si>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</si>
  <si>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</si>
  <si>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</si>
  <si>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</si>
  <si>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</si>
  <si>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</si>
  <si>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</si>
  <si>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</si>
  <si>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</si>
  <si>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</si>
  <si>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</si>
  <si>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</si>
  <si>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</si>
  <si>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</si>
  <si>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</si>
  <si>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</si>
  <si>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</si>
  <si>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</si>
  <si>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</si>
  <si>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</si>
  <si>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</si>
  <si>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</si>
  <si>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</si>
  <si>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</si>
  <si>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</si>
  <si>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</si>
  <si>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</si>
  <si>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</si>
  <si>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</si>
  <si>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</si>
  <si>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</si>
  <si>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</si>
  <si>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</si>
  <si>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</si>
  <si>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</si>
  <si>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</si>
  <si>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</si>
  <si>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</si>
  <si>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</si>
  <si>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</si>
  <si>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</si>
  <si>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</si>
  <si>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</si>
  <si>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</si>
  <si>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</si>
  <si>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</si>
  <si>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</si>
  <si>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</si>
  <si>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</si>
  <si>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</si>
  <si>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</si>
  <si>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</si>
  <si>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</si>
  <si>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</si>
  <si>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</si>
  <si>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</si>
  <si>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</si>
  <si>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</si>
  <si>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</si>
  <si>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</si>
  <si>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</si>
  <si>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</si>
  <si>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</si>
  <si>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</si>
  <si>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</si>
  <si>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</si>
  <si>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</si>
  <si>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</si>
  <si>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</si>
  <si>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</si>
  <si>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</si>
  <si>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</si>
  <si>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</si>
  <si>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</si>
  <si>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</si>
  <si>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</si>
  <si>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</si>
  <si>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</si>
  <si>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</si>
  <si>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</si>
  <si>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</si>
  <si>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</si>
  <si>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</si>
  <si>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</si>
  <si>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</si>
  <si>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</si>
  <si>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</si>
  <si>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</si>
  <si>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</si>
  <si>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</si>
  <si>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</si>
  <si>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</si>
  <si>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</si>
  <si>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</si>
  <si>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</si>
  <si>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</si>
  <si>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</si>
  <si>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</si>
  <si>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</si>
  <si>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</si>
  <si>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</si>
  <si>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</si>
  <si>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</si>
  <si>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</si>
  <si>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</si>
  <si>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</si>
  <si>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</si>
  <si>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</si>
  <si>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</si>
  <si>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</si>
  <si>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</si>
  <si>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</si>
  <si>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</si>
  <si>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</si>
  <si>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</si>
  <si>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</si>
  <si>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</si>
  <si>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</si>
  <si>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</si>
  <si>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</si>
  <si>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</si>
  <si>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</si>
  <si>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</si>
  <si>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</si>
  <si>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</si>
  <si>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</si>
  <si>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</si>
  <si>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</si>
  <si>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</si>
  <si>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</si>
  <si>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</si>
  <si>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</si>
  <si>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</si>
  <si>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</si>
  <si>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</si>
  <si>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</si>
  <si>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</si>
  <si>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</si>
  <si>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</si>
  <si>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</si>
  <si>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</si>
  <si>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</si>
  <si>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</si>
  <si>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</si>
  <si>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</si>
  <si>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</si>
  <si>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</si>
  <si>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</si>
  <si>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</si>
  <si>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</si>
  <si>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</si>
  <si>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</si>
  <si>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</si>
  <si>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</si>
  <si>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</si>
  <si>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</si>
  <si>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</si>
  <si>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</si>
  <si>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</si>
  <si>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</si>
  <si>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</si>
  <si>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</si>
  <si>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</si>
  <si>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</si>
  <si>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</si>
  <si>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</si>
  <si>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</si>
  <si>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</si>
  <si>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</si>
  <si>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</si>
  <si>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</si>
  <si>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</si>
  <si>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</si>
  <si>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</si>
  <si>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</si>
  <si>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</si>
  <si>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</si>
  <si>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</si>
  <si>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</si>
  <si>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</si>
  <si>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</si>
  <si>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</si>
  <si>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</si>
  <si>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</si>
  <si>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</si>
  <si>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</si>
  <si>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</si>
  <si>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</si>
  <si>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</si>
  <si>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</si>
  <si>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</si>
  <si>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</si>
  <si>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</si>
  <si>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</si>
  <si>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</si>
  <si>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</si>
  <si>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</si>
  <si>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</si>
  <si>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</si>
  <si>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</si>
  <si>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</si>
  <si>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</si>
  <si>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</si>
  <si>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</si>
  <si>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</si>
  <si>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</si>
  <si>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</si>
  <si>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</si>
  <si>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</si>
  <si>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</si>
  <si>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</si>
  <si>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</si>
  <si>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</si>
  <si>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</si>
  <si>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</si>
  <si>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</si>
  <si>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</si>
  <si>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</si>
  <si>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</si>
  <si>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</si>
  <si>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</si>
  <si>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</si>
  <si>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</si>
  <si>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</si>
  <si>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</si>
  <si>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</si>
  <si>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</si>
  <si>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</si>
  <si>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</si>
  <si>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</si>
  <si>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</si>
  <si>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</si>
  <si>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</si>
  <si>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</si>
  <si>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</si>
  <si>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</si>
  <si>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</si>
  <si>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</si>
  <si>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</si>
  <si>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</si>
  <si>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</si>
  <si>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</si>
  <si>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</si>
  <si>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</si>
  <si>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</si>
  <si>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</si>
  <si>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</si>
  <si>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</si>
  <si>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</si>
  <si>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</si>
  <si>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</si>
  <si>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</si>
  <si>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</si>
  <si>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</si>
  <si>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</si>
  <si>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</si>
  <si>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</si>
  <si>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</si>
  <si>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</si>
  <si>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</si>
  <si>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</si>
  <si>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</si>
  <si>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</si>
  <si>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</si>
  <si>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</si>
  <si>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</si>
  <si>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</si>
  <si>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</si>
  <si>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</si>
  <si>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</si>
  <si>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</si>
  <si>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</si>
  <si>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</si>
  <si>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</si>
  <si>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</si>
  <si>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</si>
  <si>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</si>
  <si>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</si>
  <si>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</si>
  <si>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</si>
  <si>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</si>
  <si>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</si>
  <si>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</si>
  <si>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</si>
  <si>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</si>
  <si>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</si>
  <si>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</si>
  <si>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</si>
  <si>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</si>
  <si>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</si>
  <si>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</si>
  <si>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</si>
  <si>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</si>
  <si>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</si>
  <si>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</si>
  <si>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</si>
  <si>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</si>
  <si>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</si>
  <si>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</si>
  <si>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</si>
  <si>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</si>
  <si>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</si>
  <si>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</si>
  <si>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</si>
  <si>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</si>
  <si>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</si>
  <si>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</si>
  <si>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</si>
  <si>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</si>
  <si>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</si>
  <si>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</si>
  <si>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</si>
  <si>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</si>
  <si>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</si>
  <si>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</si>
  <si>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</si>
  <si>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</si>
  <si>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</si>
  <si>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</si>
  <si>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</si>
  <si>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</si>
  <si>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</si>
  <si>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</si>
  <si>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</si>
  <si>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</si>
  <si>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</si>
  <si>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</si>
  <si>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</si>
  <si>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</si>
  <si>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</si>
  <si>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</si>
  <si>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</si>
  <si>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</si>
  <si>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</si>
  <si>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</si>
  <si>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</si>
  <si>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</si>
  <si>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</si>
  <si>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</si>
  <si>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</si>
  <si>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</si>
  <si>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</si>
  <si>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</si>
  <si>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</si>
  <si>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</si>
  <si>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</si>
  <si>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</si>
  <si>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</si>
  <si>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</si>
  <si>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</si>
  <si>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</si>
  <si>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</si>
  <si>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</si>
  <si>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</si>
  <si>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</si>
  <si>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</si>
  <si>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</si>
  <si>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</si>
  <si>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</si>
  <si>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</si>
  <si>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</si>
  <si>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</si>
  <si>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</si>
  <si>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</si>
  <si>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</si>
  <si>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</si>
  <si>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</si>
  <si>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</si>
  <si>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</si>
  <si>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</si>
  <si>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</si>
  <si>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</si>
  <si>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</si>
  <si>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</si>
  <si>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</si>
  <si>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</si>
  <si>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</si>
  <si>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</si>
  <si>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</si>
  <si>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</si>
  <si>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</si>
  <si>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</si>
  <si>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</si>
  <si>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</si>
  <si>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</si>
  <si>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</si>
  <si>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</si>
  <si>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</si>
  <si>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</si>
  <si>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</si>
  <si>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</si>
  <si>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</si>
  <si>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</si>
  <si>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</si>
  <si>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</si>
  <si>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</si>
  <si>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</si>
  <si>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</si>
  <si>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</si>
  <si>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</si>
  <si>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</si>
  <si>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</si>
  <si>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</si>
  <si>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</si>
  <si>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</si>
  <si>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</si>
  <si>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</si>
  <si>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</si>
  <si>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</si>
  <si>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</si>
  <si>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</si>
  <si>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</si>
  <si>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</si>
  <si>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</si>
  <si>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</si>
  <si>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</si>
  <si>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</si>
  <si>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</si>
  <si>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</si>
  <si>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</si>
  <si>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</si>
  <si>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</si>
  <si>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</si>
  <si>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</si>
  <si>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</si>
  <si>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</si>
  <si>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</si>
  <si>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</si>
  <si>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</si>
  <si>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</si>
  <si>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</si>
  <si>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</si>
  <si>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</si>
  <si>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</si>
  <si>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</si>
  <si>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</si>
  <si>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</si>
  <si>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</si>
  <si>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</si>
  <si>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</si>
  <si>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</si>
  <si>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</si>
  <si>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</si>
  <si>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</si>
  <si>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</si>
  <si>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</si>
  <si>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</si>
  <si>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</si>
  <si>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</si>
  <si>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</si>
  <si>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</si>
  <si>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</si>
  <si>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</si>
  <si>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</si>
  <si>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</si>
  <si>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</si>
  <si>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</si>
  <si>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</si>
  <si>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</si>
  <si>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</si>
  <si>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</si>
  <si>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</si>
  <si>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</si>
  <si>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</si>
  <si>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</si>
  <si>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</si>
  <si>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</si>
  <si>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</si>
  <si>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</si>
  <si>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</si>
  <si>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</si>
  <si>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</si>
  <si>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</si>
  <si>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</si>
  <si>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</si>
  <si>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</si>
  <si>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</si>
  <si>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</si>
  <si>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</si>
  <si>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</si>
  <si>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</si>
  <si>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</si>
  <si>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</si>
  <si>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</si>
  <si>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</si>
  <si>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</si>
  <si>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</si>
  <si>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</si>
  <si>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</si>
  <si>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</si>
  <si>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</si>
  <si>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</si>
  <si>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</si>
  <si>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</si>
  <si>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</si>
  <si>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</si>
  <si>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</si>
  <si>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</si>
  <si>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</si>
  <si>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</si>
  <si>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</si>
  <si>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</si>
  <si>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</si>
  <si>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</si>
  <si>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</si>
  <si>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</si>
  <si>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</si>
  <si>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</si>
  <si>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</si>
  <si>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</si>
  <si>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</si>
  <si>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</si>
  <si>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</si>
  <si>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</si>
  <si>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</si>
  <si>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</si>
  <si>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</si>
  <si>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</si>
  <si>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</si>
  <si>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</si>
  <si>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</si>
  <si>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</si>
  <si>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</si>
  <si>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</si>
  <si>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</si>
  <si>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</si>
  <si>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</si>
  <si>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</si>
  <si>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</si>
  <si>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</si>
  <si>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</si>
  <si>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</si>
  <si>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</si>
  <si>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</si>
  <si>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</si>
  <si>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</si>
  <si>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</si>
  <si>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</si>
  <si>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</si>
  <si>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</si>
  <si>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</si>
  <si>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</si>
  <si>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</si>
  <si>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</si>
  <si>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</si>
  <si>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</si>
  <si>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</si>
  <si>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</si>
  <si>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</si>
  <si>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</si>
  <si>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</si>
  <si>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</si>
  <si>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</si>
  <si>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</si>
  <si>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</si>
  <si>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</si>
  <si>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</si>
  <si>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</si>
  <si>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</si>
  <si>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</si>
  <si>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</si>
  <si>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</si>
  <si>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</si>
  <si>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</si>
  <si>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</si>
  <si>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</si>
  <si>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</si>
  <si>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</si>
  <si>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</si>
  <si>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</si>
  <si>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</si>
  <si>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</si>
  <si>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</si>
  <si>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</si>
  <si>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</si>
  <si>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</si>
  <si>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</si>
  <si>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</si>
  <si>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</si>
  <si>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</si>
  <si>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</si>
  <si>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</si>
  <si>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</si>
  <si>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</si>
  <si>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</si>
  <si>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</si>
  <si>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</si>
  <si>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</si>
  <si>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</si>
  <si>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</si>
  <si>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</si>
  <si>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</si>
  <si>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</si>
  <si>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</si>
  <si>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</si>
  <si>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</si>
  <si>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</si>
  <si>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</si>
  <si>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</si>
  <si>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</si>
  <si>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</si>
  <si>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</si>
  <si>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</si>
  <si>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</si>
  <si>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</si>
  <si>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</si>
  <si>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</si>
  <si>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</si>
  <si>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</si>
  <si>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</si>
  <si>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</si>
  <si>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</si>
  <si>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</si>
  <si>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</si>
  <si>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</si>
  <si>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</si>
  <si>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</si>
  <si>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</si>
  <si>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</si>
  <si>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</si>
  <si>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</si>
  <si>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</si>
  <si>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</si>
  <si>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</si>
  <si>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</si>
  <si>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</si>
  <si>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</si>
  <si>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</si>
  <si>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</si>
  <si>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</si>
  <si>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</si>
  <si>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</si>
  <si>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</si>
  <si>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</si>
  <si>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</si>
  <si>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</si>
  <si>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</si>
  <si>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</si>
  <si>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</si>
  <si>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</si>
  <si>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</si>
  <si>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</si>
  <si>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</si>
  <si>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</si>
  <si>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</si>
  <si>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</si>
  <si>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</si>
  <si>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</si>
  <si>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</si>
  <si>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</si>
  <si>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</si>
  <si>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</si>
  <si>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</si>
  <si>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</si>
  <si>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</si>
  <si>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</si>
  <si>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</si>
  <si>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</si>
  <si>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</si>
  <si>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</si>
  <si>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</si>
  <si>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</si>
  <si>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</si>
  <si>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</si>
  <si>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</si>
  <si>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</si>
  <si>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</si>
  <si>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</si>
  <si>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</si>
  <si>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</si>
  <si>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</si>
  <si>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</si>
  <si>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</si>
  <si>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</si>
  <si>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</si>
  <si>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</si>
  <si>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</si>
  <si>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</si>
  <si>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</si>
  <si>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</si>
  <si>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</si>
  <si>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</si>
  <si>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</si>
  <si>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</si>
  <si>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</si>
  <si>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</si>
  <si>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</si>
  <si>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</si>
  <si>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</si>
  <si>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</si>
  <si>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</si>
  <si>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</si>
  <si>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</si>
  <si>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</si>
  <si>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</si>
  <si>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</si>
  <si>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</si>
  <si>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</si>
  <si>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</si>
  <si>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</si>
  <si>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</si>
  <si>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</si>
  <si>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</si>
  <si>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</si>
  <si>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</si>
  <si>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</si>
  <si>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</si>
  <si>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</si>
  <si>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</si>
  <si>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</si>
  <si>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</si>
  <si>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</si>
  <si>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</si>
  <si>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</si>
  <si>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</si>
  <si>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</si>
  <si>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</si>
  <si>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</si>
  <si>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</si>
  <si>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</si>
  <si>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</si>
  <si>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</si>
  <si>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</si>
  <si>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</si>
  <si>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</si>
  <si>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</si>
  <si>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</si>
  <si>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</si>
  <si>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</si>
  <si>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</si>
  <si>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</si>
  <si>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</si>
  <si>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</si>
  <si>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</si>
  <si>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</si>
  <si>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</si>
  <si>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</si>
  <si>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</si>
  <si>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</si>
  <si>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</si>
  <si>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</si>
  <si>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</si>
  <si>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</si>
  <si>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</si>
  <si>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</si>
  <si>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</si>
  <si>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</si>
  <si>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</si>
  <si>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</si>
  <si>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</si>
  <si>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</si>
  <si>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</si>
  <si>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</si>
  <si>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</si>
  <si>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</si>
  <si>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</si>
  <si>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</si>
  <si>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</si>
  <si>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</si>
  <si>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</si>
  <si>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</si>
  <si>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</si>
  <si>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</si>
  <si>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</si>
  <si>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</si>
  <si>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</si>
  <si>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</si>
  <si>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</si>
  <si>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</si>
  <si>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</si>
  <si>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</si>
  <si>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</si>
  <si>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</si>
  <si>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</si>
  <si>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</si>
  <si>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</si>
  <si>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</si>
  <si>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</si>
  <si>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</si>
  <si>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</si>
  <si>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</si>
  <si>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</si>
  <si>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</si>
  <si>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</si>
  <si>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</si>
  <si>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</si>
  <si>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</si>
  <si>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</si>
  <si>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</si>
  <si>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</si>
  <si>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</si>
  <si>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</si>
  <si>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</si>
  <si>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</si>
  <si>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</si>
  <si>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</si>
  <si>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</si>
  <si>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</si>
  <si>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</si>
  <si>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</si>
  <si>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</si>
  <si>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</si>
  <si>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</si>
  <si>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</si>
  <si>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</si>
  <si>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</si>
  <si>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</si>
  <si>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</si>
  <si>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</si>
  <si>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</si>
  <si>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</si>
  <si>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</si>
  <si>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</si>
  <si>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</si>
  <si>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</si>
  <si>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</si>
  <si>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</si>
  <si>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</si>
  <si>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</si>
  <si>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</si>
  <si>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</si>
  <si>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</si>
  <si>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</si>
  <si>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</si>
  <si>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</si>
  <si>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</si>
  <si>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</si>
  <si>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</si>
  <si>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</si>
  <si>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</si>
  <si>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</si>
  <si>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</si>
  <si>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</si>
  <si>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</si>
  <si>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</si>
  <si>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</si>
  <si>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</si>
  <si>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</si>
  <si>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</si>
  <si>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</si>
  <si>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</si>
  <si>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</si>
  <si>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</si>
  <si>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</si>
  <si>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</si>
  <si>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</si>
  <si>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</si>
  <si>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</si>
  <si>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</si>
  <si>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</si>
  <si>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</si>
  <si>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</si>
  <si>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</si>
  <si>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</si>
  <si>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</si>
  <si>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</si>
  <si>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</si>
  <si>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</si>
  <si>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</si>
  <si>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</si>
  <si>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</si>
  <si>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</si>
  <si>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</si>
  <si>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</si>
  <si>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</si>
  <si>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</si>
  <si>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</si>
  <si>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</si>
  <si>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</si>
  <si>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</si>
  <si>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</si>
  <si>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</si>
  <si>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</si>
  <si>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</si>
  <si>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</si>
  <si>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</si>
  <si>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</si>
  <si>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</si>
  <si>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</si>
  <si>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</si>
  <si>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</si>
  <si>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</si>
  <si>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</si>
  <si>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</si>
  <si>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</si>
  <si>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</si>
  <si>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</si>
  <si>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</si>
  <si>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</si>
  <si>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</si>
  <si>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</si>
  <si>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</si>
  <si>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</si>
  <si>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</si>
  <si>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</si>
  <si>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</si>
  <si>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</si>
  <si>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</si>
  <si>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</si>
  <si>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</si>
  <si>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</si>
  <si>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</si>
  <si>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</si>
  <si>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</si>
  <si>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</si>
  <si>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</si>
  <si>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</si>
  <si>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</si>
  <si>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</si>
  <si>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</si>
  <si>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</si>
  <si>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</si>
  <si>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</si>
  <si>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</si>
  <si>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</si>
  <si>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</si>
  <si>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</si>
  <si>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</si>
  <si>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</si>
  <si>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</si>
  <si>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</si>
  <si>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</si>
  <si>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</si>
  <si>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</si>
  <si>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</si>
  <si>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</si>
  <si>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</si>
  <si>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</si>
  <si>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</si>
  <si>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</si>
  <si>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</si>
  <si>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</si>
  <si>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</si>
  <si>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</si>
  <si>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</si>
  <si>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</si>
  <si>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</si>
  <si>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</si>
  <si>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</si>
  <si>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</si>
  <si>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</si>
  <si>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</si>
  <si>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</si>
  <si>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</si>
  <si>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</si>
  <si>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</si>
  <si>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</si>
  <si>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</si>
  <si>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</si>
  <si>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</si>
  <si>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</si>
  <si>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</si>
  <si>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</si>
  <si>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</si>
  <si>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</si>
  <si>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</si>
  <si>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</si>
  <si>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</si>
  <si>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</si>
  <si>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</si>
  <si>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</si>
  <si>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</si>
  <si>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</si>
  <si>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</si>
  <si>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</si>
  <si>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</si>
  <si>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</si>
  <si>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</si>
  <si>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</si>
  <si>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</si>
  <si>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</si>
  <si>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</si>
  <si>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</si>
  <si>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</si>
  <si>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</si>
  <si>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</si>
  <si>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</si>
  <si>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</si>
  <si>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</si>
  <si>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</si>
  <si>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</si>
  <si>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</si>
  <si>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</si>
  <si>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</si>
  <si>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</si>
  <si>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</si>
  <si>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</si>
  <si>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</si>
  <si>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</si>
  <si>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</si>
  <si>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</si>
  <si>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</si>
  <si>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</si>
  <si>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</si>
  <si>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</si>
  <si>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</si>
  <si>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</si>
  <si>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</si>
  <si>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</si>
  <si>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</si>
  <si>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</si>
  <si>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</si>
  <si>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</si>
  <si>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</si>
  <si>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</si>
  <si>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</si>
  <si>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</si>
  <si>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</si>
  <si>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</si>
  <si>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</si>
  <si>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</si>
  <si>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</si>
  <si>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</si>
  <si>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</si>
  <si>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</si>
  <si>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</si>
  <si>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</si>
  <si>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</si>
  <si>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</si>
  <si>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</si>
  <si>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</si>
  <si>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</si>
  <si>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</si>
  <si>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</si>
  <si>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</si>
  <si>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</si>
  <si>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</si>
  <si>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</si>
  <si>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</si>
  <si>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</si>
  <si>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</si>
  <si>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</si>
  <si>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</si>
  <si>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</si>
  <si>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</si>
  <si>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</si>
  <si>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</si>
  <si>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</si>
  <si>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</si>
  <si>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</si>
  <si>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</si>
  <si>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</si>
  <si>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</si>
  <si>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</si>
  <si>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</si>
  <si>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</si>
  <si>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</si>
  <si>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</si>
  <si>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</si>
  <si>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</si>
  <si>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</si>
  <si>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</si>
  <si>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</si>
  <si>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</si>
  <si>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</si>
  <si>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</si>
  <si>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</si>
  <si>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</si>
  <si>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</si>
  <si>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</si>
  <si>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</si>
  <si>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</si>
  <si>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</si>
  <si>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</si>
  <si>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</si>
  <si>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</si>
  <si>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</si>
  <si>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</si>
  <si>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</si>
  <si>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</si>
  <si>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</si>
  <si>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</si>
  <si>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</si>
  <si>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</si>
  <si>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</si>
  <si>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</si>
  <si>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</si>
  <si>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</si>
  <si>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</si>
  <si>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</si>
  <si>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</si>
  <si>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</si>
  <si>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</si>
  <si>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</si>
  <si>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</si>
  <si>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</si>
  <si>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</si>
  <si>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</si>
  <si>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</si>
  <si>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</si>
  <si>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</si>
  <si>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</si>
  <si>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</si>
  <si>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</si>
  <si>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</si>
  <si>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</si>
  <si>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</si>
  <si>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</si>
  <si>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</si>
  <si>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</si>
  <si>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</si>
  <si>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</si>
  <si>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</si>
  <si>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</si>
  <si>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</si>
  <si>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</si>
  <si>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</si>
  <si>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</si>
  <si>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</si>
  <si>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</si>
  <si>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</si>
  <si>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</si>
  <si>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</si>
  <si>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</si>
  <si>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</si>
  <si>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</si>
  <si>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</si>
  <si>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</si>
  <si>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</si>
  <si>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</si>
  <si>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</si>
  <si>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</si>
  <si>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</si>
  <si>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</si>
  <si>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</si>
  <si>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</si>
  <si>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</si>
  <si>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</si>
  <si>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</si>
  <si>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</si>
  <si>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</si>
  <si>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</si>
  <si>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</si>
  <si>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</si>
  <si>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</si>
  <si>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</si>
  <si>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</si>
  <si>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</si>
  <si>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</si>
  <si>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</si>
  <si>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</si>
  <si>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</si>
  <si>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</si>
  <si>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</si>
  <si>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</si>
  <si>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</si>
  <si>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</si>
  <si>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</si>
  <si>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</si>
  <si>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</si>
  <si>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</si>
  <si>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</si>
  <si>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</si>
  <si>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</si>
  <si>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</si>
  <si>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</si>
  <si>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</si>
  <si>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</si>
  <si>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</si>
  <si>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</si>
  <si>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</si>
  <si>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</si>
  <si>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</si>
  <si>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</si>
  <si>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</si>
  <si>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</si>
  <si>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</si>
  <si>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</si>
  <si>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</si>
  <si>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</si>
  <si>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</si>
  <si>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</si>
  <si>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</si>
  <si>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</si>
  <si>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</si>
  <si>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</si>
  <si>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</si>
  <si>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</si>
  <si>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</si>
  <si>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</si>
  <si>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</si>
  <si>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</si>
  <si>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</si>
  <si>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</si>
  <si>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</si>
  <si>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</si>
  <si>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</si>
  <si>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</si>
  <si>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</si>
  <si>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</si>
  <si>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</si>
  <si>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</si>
  <si>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</si>
  <si>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</si>
  <si>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</si>
  <si>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</si>
  <si>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</si>
  <si>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</si>
  <si>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</si>
  <si>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</si>
  <si>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</si>
  <si>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</si>
  <si>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</si>
  <si>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</si>
  <si>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</si>
  <si>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</si>
  <si>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</si>
  <si>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</si>
  <si>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</si>
  <si>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</si>
  <si>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</si>
  <si>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</si>
  <si>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</si>
  <si>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</si>
  <si>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</si>
  <si>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</si>
  <si>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</si>
  <si>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</si>
  <si>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</si>
  <si>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</si>
  <si>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</si>
  <si>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</si>
  <si>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</si>
  <si>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</si>
  <si>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</si>
  <si>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</si>
  <si>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</si>
  <si>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</si>
  <si>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</si>
  <si>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</si>
  <si>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</si>
  <si>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</si>
  <si>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</si>
  <si>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</si>
  <si>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</si>
  <si>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</si>
  <si>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</si>
  <si>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</si>
  <si>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</si>
  <si>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</si>
  <si>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</si>
  <si>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</si>
  <si>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</si>
  <si>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</si>
  <si>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</si>
  <si>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</si>
  <si>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</si>
  <si>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</si>
  <si>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</si>
  <si>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</si>
  <si>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</si>
  <si>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</si>
  <si>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</si>
  <si>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</si>
  <si>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</si>
  <si>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</si>
  <si>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</si>
  <si>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</si>
  <si>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</si>
  <si>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</si>
  <si>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</si>
  <si>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</si>
  <si>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</si>
  <si>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</si>
  <si>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</si>
  <si>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</si>
  <si>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</si>
  <si>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</si>
  <si>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</si>
  <si>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</si>
  <si>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</si>
  <si>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</si>
  <si>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</si>
  <si>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</si>
  <si>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</si>
  <si>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</si>
  <si>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</si>
  <si>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</si>
  <si>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</si>
  <si>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</si>
  <si>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</si>
  <si>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</si>
  <si>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</si>
  <si>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</si>
  <si>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</si>
  <si>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</si>
  <si>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</si>
  <si>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</si>
  <si>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</si>
  <si>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</si>
  <si>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</si>
  <si>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</si>
  <si>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</si>
  <si>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</si>
  <si>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</si>
  <si>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</si>
  <si>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</si>
  <si>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</si>
  <si>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</si>
  <si>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</si>
  <si>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</si>
  <si>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</si>
  <si>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</si>
  <si>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</si>
  <si>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</si>
  <si>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</si>
  <si>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</si>
  <si>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</si>
  <si>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</si>
  <si>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</si>
  <si>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</si>
  <si>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</si>
  <si>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</si>
  <si>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</si>
  <si>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</si>
  <si>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</si>
  <si>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</si>
  <si>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</si>
  <si>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</si>
  <si>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</si>
  <si>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</si>
  <si>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</si>
  <si>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</si>
  <si>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</si>
  <si>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</si>
  <si>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</si>
  <si>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</si>
  <si>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</si>
  <si>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</si>
  <si>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</si>
  <si>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</si>
  <si>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</si>
  <si>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</si>
  <si>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</si>
  <si>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</si>
  <si>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</si>
  <si>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</si>
  <si>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</si>
  <si>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</si>
  <si>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</si>
  <si>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</si>
  <si>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</si>
  <si>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</si>
  <si>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</si>
  <si>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</si>
  <si>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</si>
  <si>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</si>
  <si>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</si>
  <si>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</si>
  <si>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</si>
  <si>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</si>
  <si>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</si>
  <si>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</si>
  <si>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</si>
  <si>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</si>
  <si>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</si>
  <si>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</si>
  <si>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</si>
  <si>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</si>
  <si>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</si>
  <si>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</si>
  <si>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</si>
  <si>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</si>
  <si>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</si>
  <si>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</si>
  <si>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</si>
  <si>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</si>
  <si>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</si>
  <si>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</si>
  <si>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</si>
  <si>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</si>
  <si>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</si>
  <si>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</si>
  <si>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</si>
  <si>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</si>
  <si>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</si>
  <si>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</si>
  <si>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</si>
  <si>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</si>
  <si>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</si>
  <si>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</si>
  <si>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</si>
  <si>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</si>
  <si>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</si>
  <si>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</si>
  <si>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</si>
  <si>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</si>
  <si>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</si>
  <si>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</si>
  <si>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</si>
  <si>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</si>
  <si>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</si>
  <si>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</si>
  <si>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</si>
  <si>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</si>
  <si>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</si>
  <si>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</si>
  <si>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</si>
  <si>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</si>
  <si>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</si>
  <si>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</si>
  <si>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</si>
  <si>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</si>
  <si>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</si>
  <si>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</si>
  <si>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</si>
  <si>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</si>
  <si>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</si>
  <si>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</si>
  <si>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</si>
  <si>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</si>
  <si>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</si>
  <si>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</si>
  <si>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</si>
  <si>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</si>
  <si>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</si>
  <si>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</si>
  <si>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</si>
  <si>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</si>
  <si>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</si>
  <si>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</si>
  <si>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</si>
  <si>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</si>
  <si>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</si>
  <si>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</si>
  <si>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</si>
  <si>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</si>
  <si>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</si>
  <si>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</si>
  <si>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</si>
  <si>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</si>
  <si>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</si>
  <si>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</si>
  <si>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</si>
  <si>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</si>
  <si>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</si>
  <si>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</si>
  <si>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</si>
  <si>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</si>
  <si>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</si>
  <si>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</si>
  <si>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</si>
  <si>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</si>
  <si>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</si>
  <si>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</si>
  <si>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</si>
  <si>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</si>
  <si>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</si>
  <si>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</si>
  <si>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</si>
  <si>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</si>
  <si>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</si>
  <si>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</si>
  <si>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</si>
  <si>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</si>
  <si>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</si>
  <si>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</si>
  <si>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</si>
  <si>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</si>
  <si>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</si>
  <si>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</si>
  <si>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</si>
  <si>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</si>
  <si>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</si>
  <si>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</si>
  <si>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</si>
  <si>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</si>
  <si>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</si>
  <si>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</si>
  <si>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</si>
  <si>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</si>
  <si>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</si>
  <si>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</si>
  <si>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</si>
  <si>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</si>
  <si>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</si>
  <si>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</si>
  <si>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</si>
  <si>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</si>
  <si>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</si>
  <si>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</si>
  <si>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</si>
  <si>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</si>
  <si>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</si>
  <si>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</si>
  <si>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</si>
  <si>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</si>
  <si>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</si>
  <si>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</si>
  <si>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</si>
  <si>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</si>
  <si>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</si>
  <si>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</si>
  <si>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</si>
  <si>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</si>
  <si>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</si>
  <si>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</si>
  <si>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</si>
  <si>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</si>
  <si>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</si>
  <si>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</si>
  <si>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</si>
  <si>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</si>
  <si>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</si>
  <si>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</si>
  <si>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</si>
  <si>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</si>
  <si>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</si>
  <si>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</si>
  <si>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</si>
  <si>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</si>
  <si>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</si>
  <si>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</si>
  <si>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</si>
  <si>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</si>
  <si>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</si>
  <si>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</si>
  <si>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</si>
  <si>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</si>
  <si>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</si>
  <si>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</si>
  <si>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</si>
  <si>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</si>
  <si>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</si>
  <si>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</si>
  <si>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</si>
  <si>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</si>
  <si>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</si>
  <si>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</si>
  <si>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</si>
  <si>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</si>
  <si>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</si>
  <si>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</si>
  <si>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</si>
  <si>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</si>
  <si>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</si>
  <si>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</si>
  <si>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</si>
  <si>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</si>
  <si>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</si>
  <si>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</si>
  <si>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</si>
  <si>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</si>
  <si>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</si>
  <si>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</si>
  <si>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</si>
  <si>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</si>
  <si>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</si>
  <si>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</si>
  <si>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</si>
  <si>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</si>
  <si>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</si>
  <si>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</si>
  <si>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</si>
  <si>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</si>
  <si>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</si>
  <si>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</si>
  <si>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</si>
  <si>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</si>
  <si>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</si>
  <si>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</si>
  <si>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</si>
  <si>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</si>
  <si>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</si>
  <si>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</si>
  <si>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</si>
  <si>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</si>
  <si>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</si>
  <si>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</si>
  <si>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</si>
  <si>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</si>
  <si>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</si>
  <si>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</si>
  <si>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</si>
  <si>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</si>
  <si>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</si>
  <si>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</si>
  <si>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</si>
  <si>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</si>
  <si>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</si>
  <si>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</si>
  <si>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</si>
  <si>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</si>
  <si>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</si>
  <si>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</si>
  <si>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</si>
  <si>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</si>
  <si>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</si>
  <si>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</si>
  <si>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</si>
  <si>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</si>
  <si>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</si>
  <si>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</si>
  <si>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</si>
  <si>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</si>
  <si>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</si>
  <si>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</si>
  <si>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</si>
  <si>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</si>
  <si>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</si>
  <si>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</si>
  <si>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</si>
  <si>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</si>
  <si>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</si>
  <si>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</si>
  <si>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</si>
  <si>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</si>
  <si>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</si>
  <si>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</si>
  <si>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</si>
  <si>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</si>
  <si>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</si>
  <si>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</si>
  <si>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</si>
  <si>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</si>
  <si>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</si>
  <si>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</si>
  <si>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</si>
  <si>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</si>
  <si>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</si>
  <si>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</si>
  <si>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</si>
  <si>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</si>
  <si>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</si>
  <si>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</si>
  <si>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</si>
  <si>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</si>
  <si>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</si>
  <si>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</si>
  <si>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</si>
  <si>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</si>
  <si>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</si>
  <si>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</si>
  <si>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</si>
  <si>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</si>
  <si>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</si>
  <si>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</si>
  <si>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</si>
  <si>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</si>
  <si>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</si>
  <si>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</si>
  <si>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</si>
  <si>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</si>
  <si>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</si>
  <si>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</si>
  <si>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</si>
  <si>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</si>
  <si>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</si>
  <si>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</si>
  <si>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</si>
  <si>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</si>
  <si>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</si>
  <si>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</si>
  <si>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</si>
  <si>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</si>
  <si>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</si>
  <si>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</si>
  <si>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</si>
  <si>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</si>
  <si>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</si>
  <si>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</si>
  <si>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</si>
  <si>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</si>
  <si>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</si>
  <si>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</si>
  <si>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</si>
  <si>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</si>
  <si>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</si>
  <si>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</si>
  <si>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</si>
  <si>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</si>
  <si>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</si>
  <si>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</si>
  <si>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</si>
  <si>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</si>
  <si>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</si>
  <si>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</si>
  <si>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</si>
  <si>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</si>
  <si>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</si>
  <si>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</si>
  <si>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</si>
  <si>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</si>
  <si>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</si>
  <si>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</si>
  <si>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</si>
  <si>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</si>
  <si>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</si>
  <si>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</si>
  <si>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</si>
  <si>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</si>
  <si>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</si>
  <si>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</si>
  <si>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</si>
  <si>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</si>
  <si>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</si>
  <si>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</si>
  <si>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</si>
  <si>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</si>
  <si>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</si>
  <si>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</si>
  <si>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</si>
  <si>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</si>
  <si>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</si>
  <si>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</si>
  <si>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</si>
  <si>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</si>
  <si>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</si>
  <si>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</si>
  <si>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</si>
  <si>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</si>
  <si>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</si>
  <si>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</si>
  <si>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</si>
  <si>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</si>
  <si>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</si>
  <si>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</si>
  <si>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</si>
  <si>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</si>
  <si>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</si>
  <si>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</si>
  <si>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</si>
  <si>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</si>
  <si>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</si>
  <si>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</si>
  <si>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</si>
  <si>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</si>
  <si>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</si>
  <si>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</si>
  <si>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</si>
  <si>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</si>
  <si>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</si>
  <si>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</si>
  <si>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</si>
  <si>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</si>
  <si>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</si>
  <si>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</si>
  <si>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</si>
  <si>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</si>
  <si>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</si>
  <si>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</si>
  <si>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</si>
  <si>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</si>
  <si>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</si>
  <si>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</si>
  <si>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</si>
  <si>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</si>
  <si>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</si>
  <si>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</si>
  <si>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</si>
  <si>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</si>
  <si>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</si>
  <si>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</si>
  <si>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</si>
  <si>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</si>
  <si>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</si>
  <si>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</si>
  <si>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</si>
  <si>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</si>
  <si>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</si>
  <si>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</si>
  <si>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</si>
  <si>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</si>
  <si>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</si>
  <si>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</si>
  <si>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</si>
  <si>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</si>
  <si>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</si>
  <si>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</si>
  <si>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</si>
  <si>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</si>
  <si>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</si>
  <si>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</si>
  <si>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</si>
  <si>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</si>
  <si>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</si>
  <si>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</si>
  <si>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</si>
  <si>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</si>
  <si>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</si>
  <si>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</si>
  <si>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</si>
  <si>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</si>
  <si>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</si>
  <si>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</si>
  <si>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</si>
  <si>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</si>
  <si>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</si>
  <si>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</si>
  <si>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</si>
  <si>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</si>
  <si>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</si>
  <si>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</si>
  <si>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</si>
  <si>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</si>
  <si>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</si>
  <si>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</si>
  <si>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</si>
  <si>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</si>
  <si>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</si>
  <si>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</si>
  <si>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</si>
  <si>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</si>
  <si>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</si>
  <si>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</si>
  <si>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</si>
  <si>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</si>
  <si>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</si>
  <si>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</si>
  <si>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</si>
  <si>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</si>
  <si>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</si>
  <si>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</si>
  <si>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</si>
  <si>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</si>
  <si>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</si>
  <si>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</si>
  <si>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</si>
  <si>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</si>
  <si>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</si>
  <si>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</si>
  <si>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</si>
  <si>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</si>
  <si>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</si>
  <si>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</si>
  <si>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</si>
  <si>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</si>
  <si>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</si>
  <si>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</si>
  <si>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</si>
  <si>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</si>
  <si>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</si>
  <si>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</si>
  <si>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</si>
  <si>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</si>
  <si>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</si>
  <si>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</si>
  <si>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</si>
  <si>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</si>
  <si>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</si>
  <si>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</si>
  <si>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</si>
  <si>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</si>
  <si>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</si>
  <si>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</si>
  <si>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</si>
  <si>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</si>
  <si>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</si>
  <si>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</si>
  <si>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</si>
  <si>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</si>
  <si>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</si>
  <si>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</si>
  <si>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</si>
  <si>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</si>
  <si>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</si>
  <si>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</si>
  <si>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</si>
  <si>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</si>
  <si>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</si>
  <si>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</si>
  <si>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</si>
  <si>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</si>
  <si>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</si>
  <si>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</si>
  <si>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</si>
  <si>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</si>
  <si>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</si>
  <si>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</si>
  <si>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</si>
  <si>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</si>
  <si>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</si>
  <si>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</si>
  <si>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</si>
  <si>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</si>
  <si>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</si>
  <si>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</si>
  <si>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</si>
  <si>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</si>
  <si>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</si>
  <si>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</si>
  <si>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</si>
  <si>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</si>
  <si>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</si>
  <si>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</si>
  <si>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</si>
  <si>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</si>
  <si>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</si>
  <si>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</si>
  <si>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</si>
  <si>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</si>
  <si>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</si>
  <si>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</si>
  <si>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</si>
  <si>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</si>
  <si>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</si>
  <si>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</si>
  <si>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</si>
  <si>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</si>
  <si>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</si>
  <si>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</si>
  <si>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</si>
  <si>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</si>
  <si>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</si>
  <si>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</si>
  <si>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</si>
  <si>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</si>
  <si>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</si>
  <si>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</si>
  <si>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</si>
  <si>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</si>
  <si>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</si>
  <si>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</si>
  <si>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</si>
  <si>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</si>
  <si>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</si>
  <si>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</si>
  <si>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</si>
  <si>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</si>
  <si>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</si>
  <si>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</si>
  <si>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</si>
  <si>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</si>
  <si>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</si>
  <si>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</si>
  <si>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</si>
  <si>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</si>
  <si>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</si>
  <si>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</si>
  <si>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</si>
  <si>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</si>
  <si>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</si>
  <si>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</si>
  <si>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</si>
  <si>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</si>
  <si>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</si>
  <si>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</si>
  <si>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</si>
  <si>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</si>
  <si>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</si>
  <si>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</si>
  <si>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</si>
  <si>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</si>
  <si>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</si>
  <si>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</si>
  <si>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</si>
  <si>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</si>
  <si>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</si>
  <si>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</si>
  <si>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</si>
  <si>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</si>
  <si>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</si>
  <si>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</si>
  <si>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</si>
  <si>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</si>
  <si>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</si>
  <si>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</si>
  <si>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</si>
  <si>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</si>
  <si>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</si>
  <si>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</si>
  <si>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</si>
  <si>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</si>
  <si>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</si>
  <si>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</si>
  <si>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</si>
  <si>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</si>
  <si>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</si>
  <si>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</si>
  <si>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</si>
  <si>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</si>
  <si>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</si>
  <si>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</si>
  <si>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</si>
  <si>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</si>
  <si>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</si>
  <si>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</si>
  <si>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</si>
  <si>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</si>
  <si>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</si>
  <si>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</si>
  <si>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</si>
  <si>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</si>
  <si>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</si>
  <si>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</si>
  <si>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</si>
  <si>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</si>
  <si>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</si>
  <si>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</si>
  <si>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</si>
  <si>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</si>
  <si>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</si>
  <si>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</si>
  <si>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</si>
  <si>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</si>
  <si>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</si>
  <si>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</si>
  <si>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</si>
  <si>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</si>
  <si>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</si>
  <si>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</si>
  <si>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</si>
  <si>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</si>
  <si>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</si>
  <si>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</si>
  <si>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</si>
  <si>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</si>
  <si>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</si>
  <si>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</si>
  <si>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</si>
  <si>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</si>
  <si>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</si>
  <si>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</si>
  <si>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</si>
  <si>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</si>
  <si>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</si>
  <si>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</si>
  <si>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</si>
  <si>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</si>
  <si>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</si>
  <si>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</si>
  <si>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</si>
  <si>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</si>
  <si>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</si>
  <si>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</si>
  <si>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</si>
  <si>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</si>
  <si>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</si>
  <si>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</si>
  <si>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</si>
  <si>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</si>
  <si>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</si>
  <si>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</si>
  <si>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</si>
  <si>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</si>
  <si>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</si>
  <si>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</si>
  <si>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</si>
  <si>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</si>
  <si>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</si>
  <si>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</si>
  <si>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</si>
  <si>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</si>
  <si>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</si>
  <si>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</si>
  <si>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</si>
  <si>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</si>
  <si>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</si>
  <si>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</si>
  <si>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</si>
  <si>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</si>
  <si>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</si>
  <si>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</si>
  <si>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</si>
  <si>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</si>
  <si>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</si>
  <si>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</si>
  <si>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</si>
  <si>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</si>
  <si>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</si>
  <si>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</si>
  <si>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</si>
  <si>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</si>
  <si>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</si>
  <si>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</si>
  <si>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</si>
  <si>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</si>
  <si>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</si>
  <si>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</si>
  <si>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</si>
  <si>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</si>
  <si>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</si>
  <si>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</si>
  <si>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</si>
  <si>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</si>
  <si>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</si>
  <si>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</si>
  <si>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</si>
  <si>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</si>
  <si>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</si>
  <si>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</si>
  <si>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</si>
  <si>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</si>
  <si>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</si>
  <si>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</si>
  <si>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</si>
  <si>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</si>
  <si>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</si>
  <si>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</si>
  <si>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</si>
  <si>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</si>
  <si>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</si>
  <si>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</si>
  <si>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</si>
  <si>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</si>
  <si>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</si>
  <si>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</si>
  <si>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</si>
  <si>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</si>
  <si>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</si>
  <si>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</si>
  <si>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</si>
  <si>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</si>
  <si>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</si>
  <si>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</si>
  <si>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</si>
  <si>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</si>
  <si>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</si>
  <si>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</si>
  <si>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</si>
  <si>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</si>
  <si>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</si>
  <si>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</si>
  <si>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</si>
  <si>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</si>
  <si>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</si>
  <si>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</si>
  <si>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</si>
  <si>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</si>
  <si>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</si>
  <si>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</si>
  <si>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</si>
  <si>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</si>
  <si>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</si>
  <si>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</si>
  <si>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</si>
  <si>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</si>
  <si>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</si>
  <si>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</si>
  <si>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</si>
  <si>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</si>
  <si>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</si>
  <si>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</si>
  <si>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</si>
  <si>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</si>
  <si>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</si>
  <si>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</si>
  <si>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</si>
  <si>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</si>
  <si>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</si>
  <si>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</si>
  <si>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</si>
  <si>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</si>
  <si>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</si>
  <si>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</si>
  <si>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</si>
  <si>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</si>
  <si>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</si>
  <si>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</si>
  <si>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</si>
  <si>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</si>
  <si>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</si>
  <si>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</si>
  <si>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</si>
  <si>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</si>
  <si>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</si>
  <si>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</si>
  <si>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</si>
  <si>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</si>
  <si>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</si>
  <si>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</si>
  <si>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</si>
  <si>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</si>
  <si>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</si>
  <si>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</si>
  <si>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</si>
  <si>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</si>
  <si>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</si>
  <si>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</si>
  <si>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</si>
  <si>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</si>
  <si>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</si>
  <si>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</si>
  <si>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</si>
  <si>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</si>
  <si>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</si>
  <si>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</si>
  <si>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</si>
  <si>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</si>
  <si>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</si>
  <si>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</si>
  <si>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</si>
  <si>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</si>
  <si>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</si>
  <si>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</si>
  <si>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</si>
  <si>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</si>
  <si>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</si>
  <si>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</si>
  <si>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</si>
  <si>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</si>
  <si>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</si>
  <si>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</si>
  <si>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</si>
  <si>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</si>
  <si>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</si>
  <si>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</si>
  <si>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</si>
  <si>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</si>
  <si>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</si>
  <si>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</si>
  <si>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</si>
  <si>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</si>
  <si>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</si>
  <si>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</si>
  <si>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</si>
  <si>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</si>
  <si>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</si>
  <si>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</si>
  <si>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</si>
  <si>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</si>
  <si>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</si>
  <si>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</si>
  <si>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</si>
  <si>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</si>
  <si>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</si>
  <si>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</si>
  <si>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</si>
  <si>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</si>
  <si>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</si>
  <si>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</si>
  <si>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</si>
  <si>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</si>
  <si>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</si>
  <si>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</si>
  <si>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</si>
  <si>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</si>
  <si>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</si>
  <si>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</si>
  <si>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</si>
  <si>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</si>
  <si>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</si>
  <si>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</si>
  <si>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</si>
  <si>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</si>
  <si>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</si>
  <si>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</si>
  <si>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</si>
  <si>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</si>
  <si>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</si>
  <si>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</si>
  <si>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</si>
  <si>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</si>
  <si>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</si>
  <si>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</si>
  <si>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</si>
  <si>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</si>
  <si>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</si>
  <si>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</si>
  <si>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</si>
  <si>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</si>
  <si>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</si>
  <si>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</si>
  <si>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</si>
  <si>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</si>
  <si>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</si>
  <si>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</si>
  <si>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</si>
  <si>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</si>
  <si>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</si>
  <si>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</si>
  <si>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</si>
  <si>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</si>
  <si>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</si>
  <si>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</si>
  <si>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</si>
  <si>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</si>
  <si>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</si>
  <si>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</si>
  <si>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</si>
  <si>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</si>
  <si>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</si>
  <si>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</si>
  <si>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</si>
  <si>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</si>
  <si>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</si>
  <si>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</si>
  <si>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</si>
  <si>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</si>
  <si>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</si>
  <si>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</si>
  <si>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</si>
  <si>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</si>
  <si>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</si>
  <si>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</si>
  <si>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</si>
  <si>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</si>
  <si>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</si>
  <si>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</si>
  <si>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</si>
  <si>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</si>
  <si>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</si>
  <si>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</si>
  <si>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</si>
  <si>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</si>
  <si>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</si>
  <si>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</si>
  <si>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</si>
  <si>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</si>
  <si>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</si>
  <si>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</si>
  <si>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</si>
  <si>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</si>
  <si>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</si>
  <si>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</si>
  <si>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</si>
  <si>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</si>
  <si>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</si>
  <si>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</si>
  <si>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</si>
  <si>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</si>
  <si>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</si>
  <si>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</si>
  <si>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</si>
  <si>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</si>
  <si>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</si>
  <si>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</si>
  <si>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</si>
  <si>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</si>
  <si>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</si>
  <si>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</si>
  <si>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</si>
  <si>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</si>
  <si>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</si>
  <si>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</si>
  <si>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</si>
  <si>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</si>
  <si>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</si>
  <si>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</si>
  <si>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</si>
  <si>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</si>
  <si>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</si>
  <si>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</si>
  <si>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</si>
  <si>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</si>
  <si>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</si>
  <si>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</si>
  <si>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</si>
  <si>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</si>
  <si>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</si>
  <si>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</si>
  <si>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</si>
  <si>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</si>
  <si>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</si>
  <si>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</si>
  <si>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</si>
  <si>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</si>
  <si>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</si>
  <si>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</si>
  <si>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</si>
  <si>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</si>
  <si>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</si>
  <si>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</si>
  <si>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</si>
  <si>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</si>
  <si>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</si>
  <si>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</si>
  <si>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</si>
  <si>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</si>
  <si>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</si>
  <si>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</si>
  <si>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</si>
  <si>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</si>
  <si>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</si>
  <si>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</si>
  <si>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</si>
  <si>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</si>
  <si>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</si>
  <si>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</si>
  <si>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</si>
  <si>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</si>
  <si>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</si>
  <si>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</si>
  <si>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</si>
  <si>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</si>
  <si>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</si>
  <si>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</si>
  <si>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</si>
  <si>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</si>
  <si>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</si>
  <si>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</si>
  <si>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</si>
  <si>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</si>
  <si>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</si>
  <si>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</si>
  <si>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</si>
  <si>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</si>
  <si>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</si>
  <si>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</si>
  <si>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</si>
  <si>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</si>
  <si>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</si>
  <si>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</si>
  <si>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</si>
  <si>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</si>
  <si>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</si>
  <si>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</si>
  <si>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</si>
  <si>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</si>
  <si>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</si>
  <si>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</si>
  <si>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</si>
  <si>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</si>
  <si>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</si>
  <si>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</si>
  <si>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</si>
  <si>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</si>
  <si>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</si>
  <si>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</si>
  <si>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</si>
  <si>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</si>
  <si>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</si>
  <si>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</si>
  <si>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</si>
  <si>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</si>
  <si>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</si>
  <si>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</si>
  <si>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</si>
  <si>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</si>
  <si>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</si>
  <si>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</si>
  <si>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</si>
  <si>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</si>
  <si>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</si>
  <si>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</si>
  <si>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</si>
  <si>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</si>
  <si>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</si>
  <si>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</si>
  <si>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</si>
  <si>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</si>
  <si>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</si>
  <si>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</si>
  <si>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</si>
  <si>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</si>
  <si>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</si>
  <si>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</si>
  <si>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</si>
  <si>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</si>
  <si>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</si>
  <si>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</si>
  <si>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</si>
  <si>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</si>
  <si>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</si>
  <si>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</si>
  <si>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</si>
  <si>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</si>
  <si>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</si>
  <si>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</si>
  <si>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</si>
  <si>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</si>
  <si>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</si>
  <si>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</si>
  <si>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</si>
  <si>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</si>
  <si>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</si>
  <si>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</si>
  <si>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</si>
  <si>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</si>
  <si>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</si>
  <si>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</si>
  <si>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</si>
  <si>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</si>
  <si>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</si>
  <si>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</si>
  <si>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</si>
  <si>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</si>
  <si>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</si>
  <si>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</si>
  <si>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</si>
  <si>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</si>
  <si>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</si>
  <si>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</si>
  <si>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</si>
  <si>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</si>
  <si>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</si>
  <si>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</si>
  <si>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</si>
  <si>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</si>
  <si>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</si>
  <si>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</si>
  <si>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</si>
  <si>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</si>
  <si>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</si>
  <si>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</si>
  <si>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</si>
  <si>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</si>
  <si>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</si>
  <si>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</si>
  <si>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</si>
  <si>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</si>
  <si>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</si>
  <si>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</si>
  <si>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</si>
  <si>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</si>
  <si>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</si>
  <si>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</si>
  <si>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</si>
  <si>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</si>
  <si>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</si>
  <si>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</si>
  <si>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</si>
  <si>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</si>
  <si>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</si>
  <si>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</si>
  <si>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</si>
  <si>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</si>
  <si>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</si>
  <si>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</si>
  <si>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</si>
  <si>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</si>
  <si>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</si>
  <si>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</si>
  <si>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</si>
  <si>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</si>
  <si>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</si>
  <si>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</si>
  <si>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</si>
  <si>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</si>
  <si>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</si>
  <si>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</si>
  <si>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</si>
  <si>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</si>
  <si>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</si>
  <si>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</si>
  <si>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</si>
  <si>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</si>
  <si>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</si>
  <si>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</si>
  <si>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</si>
  <si>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</si>
  <si>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</si>
  <si>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</si>
  <si>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</si>
  <si>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</si>
  <si>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</si>
  <si>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</si>
  <si>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</si>
  <si>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</si>
  <si>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</si>
  <si>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</si>
  <si>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</si>
  <si>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</si>
  <si>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</si>
  <si>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</si>
  <si>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</si>
  <si>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</si>
  <si>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</si>
  <si>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</si>
  <si>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</si>
  <si>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</si>
  <si>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</si>
  <si>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</si>
  <si>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</si>
  <si>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</si>
  <si>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</si>
  <si>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</si>
  <si>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</si>
  <si>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</si>
  <si>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</si>
  <si>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</si>
  <si>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</si>
  <si>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</si>
  <si>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</si>
  <si>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</si>
  <si>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</si>
  <si>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</si>
  <si>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</si>
  <si>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</si>
  <si>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</si>
  <si>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</si>
  <si>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</si>
  <si>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</si>
  <si>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</si>
  <si>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</si>
  <si>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</si>
  <si>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</si>
  <si>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</si>
  <si>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</si>
  <si>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</si>
  <si>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</si>
  <si>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</si>
  <si>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</si>
  <si>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</si>
  <si>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</si>
  <si>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</si>
  <si>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</si>
  <si>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</si>
  <si>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</si>
  <si>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</si>
  <si>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</si>
  <si>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</si>
  <si>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</si>
  <si>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</si>
  <si>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</si>
  <si>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</si>
  <si>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</si>
  <si>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</si>
  <si>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</si>
  <si>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</si>
  <si>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</si>
  <si>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</si>
  <si>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</si>
  <si>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</si>
  <si>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</si>
  <si>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</si>
  <si>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</si>
  <si>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</si>
  <si>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</si>
  <si>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</si>
  <si>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</si>
  <si>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</si>
  <si>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</si>
  <si>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</si>
  <si>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</si>
  <si>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</si>
  <si>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</si>
  <si>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</si>
  <si>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</si>
  <si>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</si>
  <si>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</si>
  <si>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</si>
  <si>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</si>
  <si>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</si>
  <si>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</si>
  <si>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</si>
  <si>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</si>
  <si>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</si>
  <si>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</si>
  <si>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</si>
  <si>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</si>
  <si>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</si>
  <si>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</si>
  <si>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</si>
  <si>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</si>
  <si>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</si>
  <si>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</si>
  <si>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</si>
  <si>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</si>
  <si>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</si>
  <si>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</si>
  <si>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</si>
  <si>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</si>
  <si>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</si>
  <si>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</si>
  <si>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</si>
  <si>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</si>
  <si>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</si>
  <si>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</si>
  <si>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</si>
  <si>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</si>
  <si>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</si>
  <si>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</si>
  <si>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</si>
  <si>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</si>
  <si>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</si>
  <si>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</si>
  <si>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</si>
  <si>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</si>
  <si>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</si>
  <si>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</si>
  <si>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</si>
  <si>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</si>
  <si>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</si>
  <si>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</si>
  <si>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</si>
  <si>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</si>
  <si>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</si>
  <si>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</si>
  <si>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</si>
  <si>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</si>
  <si>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</si>
  <si>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</si>
  <si>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</si>
  <si>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</si>
  <si>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</si>
  <si>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</si>
  <si>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</si>
  <si>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</si>
  <si>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</si>
  <si>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</si>
  <si>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</si>
  <si>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</si>
  <si>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</si>
  <si>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</si>
  <si>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</si>
  <si>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</si>
  <si>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</si>
  <si>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</si>
  <si>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</si>
  <si>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</si>
  <si>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</si>
  <si>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</si>
  <si>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</si>
  <si>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</si>
  <si>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</si>
  <si>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</si>
  <si>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</si>
  <si>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</si>
  <si>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</si>
  <si>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</si>
  <si>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</si>
  <si>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</si>
  <si>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</si>
  <si>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</si>
  <si>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</si>
  <si>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</si>
  <si>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</si>
  <si>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</si>
  <si>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</si>
  <si>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</si>
  <si>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</si>
  <si>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</si>
  <si>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</si>
  <si>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</si>
  <si>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</si>
  <si>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</si>
  <si>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</si>
  <si>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</si>
  <si>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</si>
  <si>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</si>
  <si>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</si>
  <si>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</si>
  <si>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</si>
  <si>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</si>
  <si>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</si>
  <si>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</si>
  <si>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</si>
  <si>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</si>
  <si>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</si>
  <si>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</si>
  <si>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</si>
  <si>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</si>
  <si>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</si>
  <si>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</si>
  <si>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</si>
  <si>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</si>
  <si>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</si>
  <si>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</si>
  <si>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</si>
  <si>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</si>
  <si>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</si>
  <si>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</si>
  <si>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</si>
  <si>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</si>
  <si>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</si>
  <si>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</si>
  <si>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</si>
  <si>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</si>
  <si>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</si>
  <si>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</si>
  <si>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</si>
  <si>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</si>
  <si>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</si>
  <si>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</si>
  <si>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</si>
  <si>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</si>
  <si>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</si>
  <si>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</si>
  <si>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</si>
  <si>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</si>
  <si>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</si>
  <si>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</si>
  <si>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</si>
  <si>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</si>
  <si>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</si>
  <si>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</si>
  <si>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</si>
  <si>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</si>
  <si>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</si>
  <si>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</si>
  <si>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</si>
  <si>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</si>
  <si>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</si>
  <si>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</si>
  <si>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</si>
  <si>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</si>
  <si>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</si>
  <si>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</si>
  <si>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</si>
  <si>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</si>
  <si>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</si>
  <si>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</si>
  <si>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</si>
  <si>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</si>
  <si>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</si>
  <si>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</si>
  <si>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</si>
  <si>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</si>
  <si>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</si>
  <si>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</si>
  <si>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</si>
  <si>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</si>
  <si>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</si>
  <si>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</si>
  <si>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</si>
  <si>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</si>
  <si>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</si>
  <si>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</si>
  <si>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</si>
  <si>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</si>
  <si>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</si>
  <si>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</si>
  <si>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</si>
  <si>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</si>
  <si>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</si>
  <si>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</si>
  <si>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</si>
  <si>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</si>
  <si>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</si>
  <si>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</si>
  <si>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</si>
  <si>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</si>
  <si>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</si>
  <si>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</si>
  <si>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</si>
  <si>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</si>
  <si>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</si>
  <si>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</si>
  <si>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</si>
  <si>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</si>
  <si>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</si>
  <si>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</si>
  <si>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</si>
  <si>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</si>
  <si>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</si>
  <si>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</si>
  <si>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</si>
  <si>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</si>
  <si>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</si>
  <si>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</si>
  <si>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</si>
  <si>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</si>
  <si>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</si>
  <si>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</si>
  <si>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</si>
  <si>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</si>
  <si>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</si>
  <si>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</si>
  <si>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</si>
  <si>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</si>
  <si>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</si>
  <si>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</si>
  <si>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</si>
  <si>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</si>
  <si>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</si>
  <si>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</si>
  <si>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</si>
  <si>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</si>
  <si>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</si>
  <si>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</si>
  <si>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</si>
  <si>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</si>
  <si>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</si>
  <si>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</si>
  <si>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</si>
  <si>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</si>
  <si>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</si>
  <si>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</si>
  <si>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</si>
  <si>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</si>
  <si>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</si>
  <si>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</si>
  <si>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</si>
  <si>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</si>
  <si>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</si>
  <si>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</si>
  <si>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</si>
  <si>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</si>
  <si>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</si>
  <si>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</si>
  <si>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</si>
  <si>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</si>
  <si>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</si>
  <si>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</si>
  <si>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</si>
  <si>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</si>
  <si>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</si>
  <si>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</si>
  <si>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</si>
  <si>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</si>
  <si>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</si>
  <si>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</si>
  <si>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</si>
  <si>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</si>
  <si>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</si>
  <si>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</si>
  <si>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</si>
  <si>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</si>
  <si>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</si>
  <si>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</si>
  <si>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</si>
  <si>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</si>
  <si>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</si>
  <si>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</si>
  <si>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</si>
  <si>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</si>
  <si>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</si>
  <si>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</si>
  <si>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</si>
  <si>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</si>
  <si>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</si>
  <si>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</si>
  <si>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</si>
  <si>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</si>
  <si>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</si>
  <si>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</si>
  <si>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</si>
  <si>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</si>
  <si>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</si>
  <si>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</si>
  <si>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</si>
  <si>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</si>
  <si>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</si>
  <si>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</si>
  <si>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</si>
  <si>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</si>
  <si>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</si>
  <si>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</si>
  <si>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</si>
  <si>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</si>
  <si>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</si>
  <si>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</si>
  <si>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</si>
  <si>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</si>
  <si>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</si>
  <si>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</si>
  <si>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</si>
  <si>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</si>
  <si>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</si>
  <si>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</si>
  <si>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</si>
  <si>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</si>
  <si>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</si>
  <si>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</si>
  <si>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</si>
  <si>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</si>
  <si>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</si>
  <si>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</si>
  <si>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</si>
  <si>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</si>
  <si>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</si>
  <si>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</si>
  <si>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</si>
  <si>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</si>
  <si>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</si>
  <si>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</si>
  <si>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</si>
  <si>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</si>
  <si>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</si>
  <si>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</si>
  <si>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</si>
  <si>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</si>
  <si>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</si>
  <si>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</si>
  <si>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</si>
  <si>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</si>
  <si>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</si>
  <si>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</si>
  <si>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</si>
  <si>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</si>
  <si>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</si>
  <si>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</si>
  <si>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</si>
  <si>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</si>
  <si>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</si>
  <si>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</si>
  <si>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</si>
  <si>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</si>
  <si>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</si>
  <si>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</si>
  <si>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</si>
  <si>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</si>
  <si>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</si>
  <si>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</si>
  <si>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</si>
  <si>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</si>
  <si>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</si>
  <si>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</si>
  <si>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</si>
  <si>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</si>
  <si>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</si>
  <si>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</si>
  <si>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</si>
  <si>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</si>
  <si>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</si>
  <si>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</si>
  <si>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</si>
  <si>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</si>
  <si>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</si>
  <si>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</si>
  <si>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</si>
  <si>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</si>
  <si>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</si>
  <si>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</si>
  <si>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</si>
  <si>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</si>
  <si>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</si>
  <si>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</si>
  <si>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</si>
  <si>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</si>
  <si>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</si>
  <si>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</si>
  <si>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</si>
  <si>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</si>
  <si>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</si>
  <si>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</si>
  <si>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</si>
  <si>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</si>
  <si>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</si>
  <si>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</si>
  <si>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</si>
  <si>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</si>
  <si>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</si>
  <si>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</si>
  <si>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</si>
  <si>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</si>
  <si>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</si>
  <si>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</si>
  <si>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</si>
  <si>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</si>
  <si>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</si>
  <si>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</si>
  <si>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</si>
  <si>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</si>
  <si>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</si>
  <si>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</si>
  <si>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</si>
  <si>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</si>
  <si>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</si>
  <si>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</si>
  <si>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</si>
  <si>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</si>
  <si>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</si>
  <si>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</si>
  <si>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</si>
  <si>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</si>
  <si>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</si>
  <si>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</si>
  <si>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</si>
  <si>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</si>
  <si>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</si>
  <si>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</si>
  <si>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</si>
  <si>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</si>
  <si>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</si>
  <si>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</si>
  <si>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</si>
  <si>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</si>
  <si>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</si>
  <si>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</si>
  <si>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</si>
  <si>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</si>
  <si>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</si>
  <si>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</si>
  <si>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</si>
  <si>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</si>
  <si>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</si>
  <si>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</si>
  <si>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</si>
  <si>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</si>
  <si>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</si>
  <si>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</si>
  <si>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</si>
  <si>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</si>
  <si>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</si>
  <si>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</si>
  <si>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</si>
  <si>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</si>
  <si>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</si>
  <si>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</si>
  <si>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</si>
  <si>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</si>
  <si>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</si>
  <si>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</si>
  <si>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</si>
  <si>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</si>
  <si>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</si>
  <si>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</si>
  <si>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</si>
  <si>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</si>
  <si>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</si>
  <si>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</si>
  <si>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</si>
  <si>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</si>
  <si>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</si>
  <si>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</si>
  <si>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</si>
  <si>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</si>
  <si>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</si>
  <si>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</si>
  <si>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</si>
  <si>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</si>
  <si>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</si>
  <si>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</si>
  <si>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</si>
  <si>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</si>
  <si>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</si>
  <si>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</si>
  <si>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</si>
  <si>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</si>
  <si>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</si>
  <si>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</si>
  <si>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</si>
  <si>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</si>
  <si>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</si>
  <si>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</si>
  <si>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</si>
  <si>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</si>
  <si>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</si>
  <si>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</si>
  <si>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</si>
  <si>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</si>
  <si>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</si>
  <si>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</si>
  <si>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</si>
  <si>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</si>
  <si>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</si>
  <si>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</si>
  <si>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</si>
  <si>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</si>
  <si>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</si>
  <si>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</si>
  <si>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</si>
  <si>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</si>
  <si>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</si>
  <si>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</si>
  <si>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</si>
  <si>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</si>
  <si>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</si>
  <si>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</si>
  <si>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</si>
  <si>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</si>
  <si>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</si>
  <si>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</si>
  <si>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</si>
  <si>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</si>
  <si>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</si>
  <si>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</si>
  <si>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</si>
  <si>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</si>
  <si>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</si>
  <si>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</si>
  <si>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</si>
  <si>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</si>
  <si>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</si>
  <si>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</si>
  <si>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</si>
  <si>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</si>
  <si>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</si>
  <si>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</si>
  <si>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</si>
  <si>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</si>
  <si>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</si>
  <si>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</si>
  <si>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</si>
  <si>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</si>
  <si>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</si>
  <si>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</si>
  <si>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</si>
  <si>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</si>
  <si>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</si>
  <si>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</si>
  <si>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</si>
  <si>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</si>
  <si>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</si>
  <si>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</si>
  <si>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</si>
  <si>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</si>
  <si>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</si>
  <si>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</si>
  <si>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</si>
  <si>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</si>
  <si>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</si>
  <si>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</si>
  <si>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</si>
  <si>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</si>
  <si>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</si>
  <si>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</si>
  <si>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</si>
  <si>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</si>
  <si>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</si>
  <si>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</si>
  <si>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</si>
  <si>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</si>
  <si>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</si>
  <si>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</si>
  <si>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</si>
  <si>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</si>
  <si>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</si>
  <si>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</si>
  <si>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</si>
  <si>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</si>
  <si>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</si>
  <si>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</si>
  <si>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</si>
  <si>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</si>
  <si>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</si>
  <si>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</si>
  <si>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</si>
  <si>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</si>
  <si>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</si>
  <si>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</si>
  <si>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</si>
  <si>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</si>
  <si>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</si>
  <si>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</si>
  <si>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</si>
  <si>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</si>
  <si>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</si>
  <si>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</si>
  <si>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</si>
  <si>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</si>
  <si>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</si>
  <si>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</si>
  <si>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</si>
  <si>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</si>
  <si>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</si>
  <si>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</si>
  <si>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</si>
  <si>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</si>
  <si>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</si>
  <si>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</si>
  <si>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</si>
  <si>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</si>
  <si>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</si>
  <si>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</si>
  <si>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</si>
  <si>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</si>
  <si>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</si>
  <si>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</si>
  <si>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</si>
  <si>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</si>
  <si>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</si>
  <si>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</si>
  <si>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</si>
  <si>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</si>
  <si>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</si>
  <si>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</si>
  <si>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</si>
  <si>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</si>
  <si>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</si>
  <si>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</si>
  <si>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</si>
  <si>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</si>
  <si>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</si>
  <si>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</si>
  <si>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</si>
  <si>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</si>
  <si>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</si>
  <si>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</si>
  <si>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</si>
  <si>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</si>
  <si>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</si>
  <si>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</si>
  <si>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</si>
  <si>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</si>
  <si>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</si>
  <si>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</si>
  <si>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</si>
  <si>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</si>
  <si>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</si>
  <si>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</si>
  <si>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</si>
  <si>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</si>
  <si>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</si>
  <si>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</si>
  <si>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</si>
  <si>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</si>
  <si>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</si>
  <si>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</si>
  <si>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</si>
  <si>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</si>
  <si>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</si>
  <si>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</si>
  <si>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</si>
  <si>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</si>
  <si>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</si>
  <si>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</si>
  <si>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</si>
  <si>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</si>
  <si>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</si>
  <si>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</si>
  <si>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</si>
  <si>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</si>
  <si>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</si>
  <si>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</si>
  <si>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</si>
  <si>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</si>
  <si>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</si>
  <si>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</si>
  <si>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</si>
  <si>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</si>
  <si>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</si>
  <si>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</si>
  <si>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</si>
  <si>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</si>
  <si>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</si>
  <si>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</si>
  <si>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</si>
  <si>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</si>
  <si>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</si>
  <si>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</si>
  <si>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</si>
  <si>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</si>
  <si>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</si>
  <si>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</si>
  <si>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</si>
  <si>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</si>
  <si>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</si>
  <si>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</si>
  <si>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</si>
  <si>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</si>
  <si>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</si>
  <si>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</si>
  <si>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</si>
  <si>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</si>
  <si>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</si>
  <si>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</si>
  <si>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</si>
  <si>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</si>
  <si>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</si>
  <si>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</si>
  <si>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</si>
  <si>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</si>
  <si>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</si>
  <si>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</si>
  <si>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</si>
  <si>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</si>
  <si>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</si>
  <si>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</si>
  <si>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</si>
  <si>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</si>
  <si>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</si>
  <si>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</si>
  <si>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</si>
  <si>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</si>
  <si>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</si>
  <si>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</si>
  <si>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</si>
  <si>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</si>
  <si>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</si>
  <si>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</si>
  <si>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</si>
  <si>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</si>
  <si>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</si>
  <si>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</si>
  <si>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</si>
  <si>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</si>
  <si>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</si>
  <si>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</si>
  <si>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</si>
  <si>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</si>
  <si>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</si>
  <si>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</si>
  <si>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</si>
  <si>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</si>
  <si>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</si>
  <si>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</si>
  <si>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</si>
  <si>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</si>
  <si>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</si>
  <si>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</si>
  <si>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</si>
  <si>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</si>
  <si>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</si>
  <si>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</si>
  <si>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</si>
  <si>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</si>
  <si>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</si>
  <si>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</si>
  <si>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</si>
  <si>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</si>
  <si>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</si>
  <si>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</si>
  <si>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</si>
  <si>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</si>
  <si>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</si>
  <si>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</si>
  <si>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</si>
  <si>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</si>
  <si>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</si>
  <si>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</si>
  <si>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</si>
  <si>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</si>
  <si>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</si>
  <si>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</si>
  <si>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</si>
  <si>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</si>
  <si>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</si>
  <si>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</si>
  <si>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</si>
  <si>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</si>
  <si>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</si>
  <si>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</si>
  <si>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</si>
  <si>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</si>
  <si>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</si>
  <si>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</si>
  <si>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</si>
  <si>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</si>
  <si>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</si>
  <si>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</si>
  <si>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</si>
  <si>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</si>
  <si>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</si>
  <si>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</si>
  <si>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</si>
  <si>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</si>
  <si>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</si>
  <si>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</si>
  <si>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</si>
  <si>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</si>
  <si>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</si>
  <si>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</si>
  <si>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</si>
  <si>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</si>
  <si>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</si>
  <si>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</si>
  <si>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</si>
  <si>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</si>
  <si>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</si>
  <si>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</si>
  <si>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</si>
  <si>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</si>
  <si>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</si>
  <si>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</si>
  <si>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</si>
  <si>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</si>
  <si>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</si>
  <si>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</si>
  <si>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</si>
  <si>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</si>
  <si>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</si>
  <si>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</si>
  <si>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</si>
  <si>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</si>
  <si>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</si>
  <si>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</si>
  <si>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</si>
  <si>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</si>
  <si>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</si>
  <si>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</si>
  <si>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</si>
  <si>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</si>
  <si>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</si>
  <si>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</si>
  <si>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</si>
  <si>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</si>
  <si>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</si>
  <si>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</si>
  <si>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</si>
  <si>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</si>
  <si>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</si>
  <si>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</si>
  <si>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</si>
  <si>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</si>
  <si>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</si>
  <si>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</si>
  <si>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</si>
  <si>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</si>
  <si>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</si>
  <si>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</si>
  <si>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</si>
  <si>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</si>
  <si>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</si>
  <si>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</si>
  <si>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</si>
  <si>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</si>
  <si>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</si>
  <si>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</si>
  <si>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</si>
  <si>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</si>
  <si>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</si>
  <si>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</si>
  <si>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</si>
  <si>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</si>
  <si>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</si>
  <si>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</si>
  <si>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</si>
  <si>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</si>
  <si>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</si>
  <si>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</si>
  <si>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</si>
  <si>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</si>
  <si>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</si>
  <si>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</si>
  <si>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</si>
  <si>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</si>
  <si>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</si>
  <si>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</si>
  <si>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</si>
  <si>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</si>
  <si>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</si>
  <si>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</si>
  <si>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</si>
  <si>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</si>
  <si>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</si>
  <si>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</si>
  <si>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</si>
  <si>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</si>
  <si>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</si>
  <si>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</si>
  <si>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</si>
  <si>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</si>
  <si>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</si>
  <si>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</si>
  <si>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</si>
  <si>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</si>
  <si>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</si>
  <si>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</si>
  <si>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</si>
  <si>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</si>
  <si>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</si>
  <si>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</si>
  <si>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</si>
  <si>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</si>
  <si>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</si>
  <si>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</si>
  <si>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</si>
  <si>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</si>
  <si>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</si>
  <si>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</si>
  <si>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</si>
  <si>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</si>
  <si>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</si>
  <si>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</si>
  <si>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</si>
  <si>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</si>
  <si>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</si>
  <si>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</si>
  <si>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</si>
  <si>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</si>
  <si>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</si>
  <si>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</si>
  <si>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</si>
  <si>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</si>
  <si>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</si>
  <si>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</si>
  <si>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</si>
  <si>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</si>
  <si>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</si>
  <si>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</si>
  <si>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</si>
  <si>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</si>
  <si>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</si>
  <si>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</si>
  <si>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</si>
  <si>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</si>
  <si>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</si>
  <si>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</si>
  <si>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</si>
  <si>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</si>
  <si>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</si>
  <si>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</si>
  <si>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</si>
  <si>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</si>
  <si>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</si>
  <si>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</si>
  <si>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</si>
  <si>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</si>
  <si>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</si>
  <si>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</si>
  <si>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</si>
  <si>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</si>
  <si>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</si>
  <si>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</si>
  <si>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</si>
  <si>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</si>
  <si>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</si>
  <si>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</si>
  <si>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</si>
  <si>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</si>
  <si>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</si>
  <si>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</si>
  <si>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</si>
  <si>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</si>
  <si>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</si>
  <si>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</si>
  <si>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</si>
  <si>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</si>
  <si>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</si>
  <si>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</si>
  <si>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</si>
  <si>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</si>
  <si>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</si>
  <si>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</si>
  <si>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</si>
  <si>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</si>
  <si>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</si>
  <si>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</si>
  <si>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</si>
  <si>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</si>
  <si>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</si>
  <si>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</si>
  <si>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</si>
  <si>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</si>
  <si>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</si>
  <si>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</si>
  <si>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</si>
  <si>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</si>
  <si>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</si>
  <si>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</si>
  <si>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</si>
  <si>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</si>
  <si>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</si>
  <si>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</si>
  <si>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</si>
  <si>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</si>
  <si>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</si>
  <si>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</si>
  <si>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</si>
  <si>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</si>
  <si>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</si>
  <si>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</si>
  <si>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</si>
  <si>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</si>
  <si>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</si>
  <si>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</si>
  <si>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</si>
  <si>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</si>
  <si>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</si>
  <si>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</si>
  <si>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</si>
  <si>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</si>
  <si>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</si>
  <si>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</si>
  <si>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</si>
  <si>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</si>
  <si>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</si>
  <si>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</si>
  <si>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</si>
  <si>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</si>
  <si>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</si>
  <si>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</si>
  <si>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</si>
  <si>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</si>
  <si>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</si>
  <si>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</si>
  <si>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</si>
  <si>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</si>
  <si>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</si>
  <si>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</si>
  <si>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</si>
  <si>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</si>
  <si>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</si>
  <si>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</si>
  <si>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</si>
  <si>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</si>
  <si>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</si>
  <si>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</si>
  <si>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</si>
  <si>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</si>
  <si>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</si>
  <si>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</si>
  <si>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</si>
  <si>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</si>
  <si>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</si>
  <si>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</si>
  <si>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</si>
  <si>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</si>
  <si>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</si>
  <si>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</si>
  <si>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</si>
  <si>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</si>
  <si>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</si>
  <si>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</si>
  <si>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</si>
  <si>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</si>
  <si>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</si>
  <si>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</si>
  <si>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</si>
  <si>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</si>
  <si>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</si>
  <si>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</si>
  <si>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</si>
  <si>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</si>
  <si>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</si>
  <si>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</si>
  <si>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</si>
  <si>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</si>
  <si>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</si>
  <si>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</si>
  <si>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</si>
  <si>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</si>
  <si>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</si>
  <si>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</si>
  <si>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</si>
  <si>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</si>
  <si>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</si>
  <si>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</si>
  <si>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</si>
  <si>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</si>
  <si>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</si>
  <si>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</si>
  <si>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</si>
  <si>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</si>
  <si>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</si>
  <si>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</si>
  <si>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</si>
  <si>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</si>
  <si>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</si>
  <si>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</si>
  <si>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</si>
  <si>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</si>
  <si>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</si>
  <si>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</si>
  <si>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</si>
  <si>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</si>
  <si>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</si>
  <si>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</si>
  <si>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</si>
  <si>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</si>
  <si>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</si>
  <si>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</si>
  <si>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</si>
  <si>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</si>
  <si>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</si>
  <si>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</si>
  <si>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</si>
  <si>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</si>
  <si>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</si>
  <si>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</si>
  <si>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</si>
  <si>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</si>
  <si>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</si>
  <si>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</si>
  <si>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</si>
  <si>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</si>
  <si>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</si>
  <si>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</si>
  <si>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</si>
  <si>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</si>
  <si>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</si>
  <si>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</si>
  <si>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</si>
  <si>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</si>
  <si>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</si>
  <si>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</si>
  <si>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</si>
  <si>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</si>
  <si>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</si>
  <si>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</si>
  <si>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</si>
  <si>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</si>
  <si>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</si>
  <si>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</si>
  <si>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</si>
  <si>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</si>
  <si>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</si>
  <si>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</si>
  <si>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</si>
  <si>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</si>
  <si>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</si>
  <si>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</si>
  <si>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</si>
  <si>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</si>
  <si>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</si>
  <si>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</si>
  <si>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</si>
  <si>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</si>
  <si>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</si>
  <si>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</si>
  <si>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</si>
  <si>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</si>
  <si>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</si>
  <si>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</si>
  <si>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</si>
  <si>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</si>
  <si>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</si>
  <si>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</si>
  <si>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</si>
  <si>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</si>
  <si>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</si>
  <si>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</si>
  <si>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</si>
  <si>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</si>
  <si>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</si>
  <si>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</si>
  <si>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</si>
  <si>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</si>
  <si>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</si>
  <si>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</si>
  <si>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</si>
  <si>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</si>
  <si>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</si>
  <si>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</si>
  <si>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</si>
  <si>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</si>
  <si>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</si>
  <si>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</si>
  <si>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</si>
  <si>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</si>
  <si>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</si>
  <si>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</si>
  <si>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</si>
  <si>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</si>
  <si>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</si>
  <si>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</si>
  <si>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</si>
  <si>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</si>
  <si>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</si>
  <si>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</si>
  <si>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</si>
  <si>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</si>
  <si>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</si>
  <si>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</si>
  <si>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</si>
  <si>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</si>
  <si>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</si>
  <si>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</si>
  <si>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</si>
  <si>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</si>
  <si>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</si>
  <si>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</si>
  <si>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</si>
  <si>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</si>
  <si>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</si>
  <si>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</si>
  <si>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</si>
  <si>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</si>
  <si>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</si>
  <si>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</si>
  <si>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</si>
  <si>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</si>
  <si>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</si>
  <si>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</si>
  <si>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</si>
  <si>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</si>
  <si>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</si>
  <si>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</si>
  <si>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</si>
  <si>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</si>
  <si>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</si>
  <si>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</si>
  <si>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</si>
  <si>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</si>
  <si>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</si>
  <si>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</si>
  <si>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</si>
  <si>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</si>
  <si>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</si>
  <si>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</si>
  <si>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</si>
  <si>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</si>
  <si>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</si>
  <si>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</si>
  <si>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</si>
  <si>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</si>
  <si>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</si>
  <si>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</si>
  <si>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</si>
  <si>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</si>
  <si>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</si>
  <si>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</si>
  <si>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</si>
  <si>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</si>
  <si>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</si>
  <si>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</si>
  <si>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</si>
  <si>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</si>
  <si>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</si>
  <si>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</si>
  <si>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</si>
  <si>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</si>
  <si>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</si>
  <si>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</si>
  <si>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</si>
  <si>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</si>
  <si>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</si>
  <si>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</si>
  <si>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</si>
  <si>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</si>
  <si>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</si>
  <si>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</si>
  <si>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</si>
  <si>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</si>
  <si>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</si>
  <si>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</si>
  <si>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</si>
  <si>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</si>
  <si>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</si>
  <si>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</si>
  <si>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</si>
  <si>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</si>
  <si>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</si>
  <si>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</si>
  <si>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</si>
  <si>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</si>
  <si>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</si>
  <si>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</si>
  <si>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</si>
  <si>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</si>
  <si>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</si>
  <si>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</si>
  <si>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</si>
  <si>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</si>
  <si>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</si>
  <si>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</si>
  <si>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</si>
  <si>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</si>
  <si>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</si>
  <si>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</si>
  <si>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</si>
  <si>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</si>
  <si>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</si>
  <si>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</si>
  <si>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</si>
  <si>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</si>
  <si>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</si>
  <si>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</si>
  <si>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</si>
  <si>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</si>
  <si>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</si>
  <si>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</si>
  <si>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</si>
  <si>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</si>
  <si>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</si>
  <si>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</si>
  <si>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</si>
  <si>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</si>
  <si>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</si>
  <si>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</si>
  <si>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</si>
  <si>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</si>
  <si>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</si>
  <si>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</si>
  <si>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</si>
  <si>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</si>
  <si>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</si>
  <si>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</si>
  <si>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</si>
  <si>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</si>
  <si>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</si>
  <si>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</si>
  <si>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</si>
  <si>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</si>
  <si>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</si>
  <si>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</si>
  <si>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</si>
  <si>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</si>
  <si>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</si>
  <si>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</si>
  <si>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</si>
  <si>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</si>
  <si>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</si>
  <si>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</si>
  <si>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</si>
  <si>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</si>
  <si>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</si>
  <si>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</si>
  <si>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</si>
  <si>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</si>
  <si>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</si>
  <si>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</si>
  <si>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</si>
  <si>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</si>
  <si>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</si>
  <si>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</si>
  <si>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</si>
  <si>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</si>
  <si>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</si>
  <si>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</si>
  <si>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</si>
  <si>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</si>
  <si>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</si>
  <si>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</si>
  <si>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</si>
  <si>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</si>
  <si>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</si>
  <si>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</si>
  <si>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</si>
  <si>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</si>
  <si>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</si>
  <si>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</si>
  <si>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</si>
  <si>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</si>
  <si>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</si>
  <si>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</si>
  <si>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</si>
  <si>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</si>
  <si>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</si>
  <si>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</si>
  <si>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</si>
  <si>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</si>
  <si>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</si>
  <si>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</si>
  <si>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</si>
  <si>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</si>
  <si>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</si>
  <si>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</si>
  <si>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</si>
  <si>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</si>
  <si>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</si>
  <si>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</si>
  <si>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</si>
  <si>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</si>
  <si>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</si>
  <si>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</si>
  <si>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</si>
  <si>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</si>
  <si>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</si>
  <si>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</si>
  <si>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</si>
  <si>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</si>
  <si>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</si>
  <si>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</si>
  <si>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</si>
  <si>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</si>
  <si>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</si>
  <si>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</si>
  <si>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</si>
  <si>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</si>
  <si>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</si>
  <si>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</si>
  <si>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</si>
  <si>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</si>
  <si>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</si>
  <si>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</si>
  <si>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</si>
  <si>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</si>
  <si>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</si>
  <si>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</si>
  <si>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</si>
  <si>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</si>
  <si>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</si>
  <si>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</si>
  <si>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</si>
  <si>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</si>
  <si>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</si>
  <si>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</si>
  <si>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</si>
  <si>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</si>
  <si>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</si>
  <si>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</si>
  <si>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</si>
  <si>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</si>
  <si>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</si>
  <si>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</si>
  <si>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</si>
  <si>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</si>
  <si>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</si>
  <si>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</si>
  <si>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</si>
  <si>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</si>
  <si>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</si>
  <si>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</si>
  <si>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</si>
  <si>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</si>
  <si>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</si>
  <si>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</si>
  <si>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</si>
  <si>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</si>
  <si>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</si>
  <si>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</si>
  <si>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</si>
  <si>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</si>
  <si>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</si>
  <si>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</si>
  <si>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</si>
  <si>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</si>
  <si>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</si>
  <si>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</si>
  <si>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</si>
  <si>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</si>
  <si>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</si>
  <si>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</si>
  <si>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</si>
  <si>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</si>
  <si>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</si>
  <si>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</si>
  <si>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</si>
  <si>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</si>
  <si>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</si>
  <si>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</si>
  <si>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</si>
  <si>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</si>
  <si>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</si>
  <si>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</si>
  <si>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</si>
  <si>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</si>
  <si>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</si>
  <si>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</si>
  <si>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</si>
  <si>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</si>
  <si>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</si>
  <si>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</si>
  <si>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</si>
  <si>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</si>
  <si>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</si>
  <si>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</si>
  <si>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</si>
  <si>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</si>
  <si>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</si>
  <si>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</si>
  <si>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</si>
  <si>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</si>
  <si>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</si>
  <si>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</si>
  <si>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</si>
  <si>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</si>
  <si>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</si>
  <si>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</si>
  <si>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</si>
  <si>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</si>
  <si>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</si>
  <si>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</si>
  <si>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</si>
  <si>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</si>
  <si>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</si>
  <si>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</si>
  <si>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</si>
  <si>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</si>
  <si>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</si>
  <si>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</si>
  <si>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</si>
  <si>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</si>
  <si>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</si>
  <si>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</si>
  <si>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</si>
  <si>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</si>
  <si>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</si>
  <si>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</si>
  <si>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</si>
  <si>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</si>
  <si>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</si>
  <si>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</si>
  <si>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</si>
  <si>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</si>
  <si>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</si>
  <si>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</si>
  <si>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</si>
  <si>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</si>
  <si>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</si>
  <si>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</si>
  <si>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</si>
  <si>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</si>
  <si>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</si>
  <si>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</si>
  <si>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</si>
  <si>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</si>
  <si>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</si>
  <si>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</si>
  <si>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</si>
  <si>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</si>
  <si>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</si>
  <si>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</si>
  <si>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</si>
  <si>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</si>
  <si>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</si>
  <si>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</si>
  <si>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</si>
  <si>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</si>
  <si>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</si>
  <si>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</si>
  <si>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</si>
  <si>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</si>
  <si>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</si>
  <si>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</si>
  <si>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</si>
  <si>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</si>
  <si>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</si>
  <si>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</si>
  <si>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</si>
  <si>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</si>
  <si>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</si>
  <si>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</si>
  <si>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</si>
  <si>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</si>
  <si>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</si>
  <si>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</si>
  <si>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</si>
  <si>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</si>
  <si>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</si>
  <si>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</si>
  <si>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</si>
  <si>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</si>
  <si>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</si>
  <si>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</si>
  <si>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</si>
  <si>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</si>
  <si>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</si>
  <si>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</si>
  <si>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</si>
  <si>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</si>
  <si>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</si>
  <si>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</si>
  <si>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</si>
  <si>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</si>
  <si>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</si>
  <si>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</si>
  <si>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</si>
  <si>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</si>
  <si>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</si>
  <si>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</si>
  <si>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</si>
  <si>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</si>
  <si>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</si>
  <si>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</si>
  <si>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</si>
  <si>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</si>
  <si>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</si>
  <si>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</si>
  <si>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</si>
  <si>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</si>
  <si>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</si>
  <si>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</si>
  <si>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</si>
  <si>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</si>
  <si>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</si>
  <si>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</si>
  <si>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</si>
  <si>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</si>
  <si>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</si>
  <si>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</si>
  <si>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</si>
  <si>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</si>
  <si>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</si>
  <si>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</si>
  <si>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</si>
  <si>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</si>
  <si>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</si>
  <si>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</si>
  <si>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</si>
  <si>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</si>
  <si>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</si>
  <si>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</si>
  <si>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</si>
  <si>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</si>
  <si>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</si>
  <si>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</si>
  <si>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</si>
  <si>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</si>
  <si>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</si>
  <si>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</si>
  <si>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</si>
  <si>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</si>
  <si>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</si>
  <si>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</si>
  <si>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</si>
  <si>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</si>
  <si>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</si>
  <si>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</si>
  <si>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</si>
  <si>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</si>
  <si>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</si>
  <si>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</si>
  <si>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</si>
  <si>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</si>
  <si>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</si>
  <si>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</si>
  <si>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</si>
  <si>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</si>
  <si>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</si>
  <si>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</si>
  <si>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</si>
  <si>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</si>
  <si>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</si>
  <si>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</si>
  <si>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</si>
  <si>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</si>
  <si>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</si>
  <si>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</si>
  <si>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</si>
  <si>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</si>
  <si>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</si>
  <si>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</si>
  <si>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</si>
  <si>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</si>
  <si>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</si>
  <si>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</si>
  <si>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</si>
  <si>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</si>
  <si>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</si>
  <si>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</si>
  <si>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</si>
  <si>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</si>
  <si>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</si>
  <si>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</si>
  <si>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</si>
  <si>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</si>
  <si>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</si>
  <si>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</si>
  <si>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</si>
  <si>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</si>
  <si>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</si>
  <si>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</si>
  <si>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</si>
  <si>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</si>
  <si>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</si>
  <si>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</si>
  <si>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</si>
  <si>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</si>
  <si>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</si>
  <si>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</si>
  <si>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</si>
  <si>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</si>
  <si>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</si>
  <si>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</si>
  <si>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</si>
  <si>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</si>
  <si>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</si>
  <si>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</si>
  <si>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</si>
  <si>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</si>
  <si>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</si>
  <si>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</si>
  <si>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</si>
  <si>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</si>
  <si>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</si>
  <si>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</si>
  <si>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</si>
  <si>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</si>
  <si>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</si>
  <si>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</si>
  <si>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</si>
  <si>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</si>
  <si>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</si>
  <si>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</si>
  <si>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</si>
  <si>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</si>
  <si>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</si>
  <si>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</si>
  <si>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</si>
  <si>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</si>
  <si>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</si>
  <si>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</si>
  <si>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</si>
  <si>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</si>
  <si>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</si>
  <si>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</si>
  <si>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</si>
  <si>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</si>
  <si>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</si>
  <si>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</si>
  <si>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</si>
  <si>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</si>
  <si>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</si>
  <si>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</si>
  <si>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</si>
  <si>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</si>
  <si>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</si>
  <si>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</si>
  <si>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</si>
  <si>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</si>
  <si>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</si>
  <si>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</si>
  <si>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</si>
  <si>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</si>
  <si>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</si>
  <si>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</si>
  <si>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</si>
  <si>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</si>
  <si>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</si>
  <si>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</si>
  <si>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</si>
  <si>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</si>
  <si>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</si>
  <si>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</si>
  <si>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</si>
  <si>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</si>
  <si>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</si>
  <si>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</si>
  <si>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</si>
  <si>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</si>
  <si>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</si>
  <si>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</si>
  <si>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</si>
  <si>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</si>
  <si>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</si>
  <si>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</si>
  <si>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</si>
  <si>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</si>
  <si>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</si>
  <si>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</si>
  <si>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</si>
  <si>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</si>
  <si>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</si>
  <si>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</si>
  <si>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</si>
  <si>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</si>
  <si>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</si>
  <si>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</si>
  <si>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</si>
  <si>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</si>
  <si>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</si>
  <si>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</si>
  <si>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</si>
  <si>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</si>
  <si>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</si>
  <si>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</si>
  <si>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</si>
  <si>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</si>
  <si>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</si>
  <si>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</si>
  <si>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</si>
  <si>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</si>
  <si>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</si>
  <si>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</si>
  <si>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</si>
  <si>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</si>
  <si>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</si>
  <si>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</si>
  <si>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</si>
  <si>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</si>
  <si>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</si>
  <si>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</si>
  <si>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</si>
  <si>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</si>
  <si>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</si>
  <si>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</si>
  <si>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</si>
  <si>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</si>
  <si>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</si>
  <si>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</si>
  <si>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</si>
  <si>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</si>
  <si>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</si>
  <si>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</si>
  <si>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</si>
  <si>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</si>
  <si>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</si>
  <si>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</si>
  <si>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</si>
  <si>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</si>
  <si>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</si>
  <si>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</si>
  <si>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</si>
  <si>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</si>
  <si>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</si>
  <si>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</si>
  <si>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</si>
  <si>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</si>
  <si>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</si>
  <si>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</si>
  <si>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</si>
  <si>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</si>
  <si>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</si>
  <si>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</si>
  <si>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</si>
  <si>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</si>
  <si>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</si>
  <si>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</si>
  <si>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</si>
  <si>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</si>
  <si>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</si>
  <si>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</si>
  <si>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</si>
  <si>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</si>
  <si>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</si>
  <si>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</si>
  <si>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</si>
  <si>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</si>
  <si>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</si>
  <si>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</si>
  <si>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</si>
  <si>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</si>
  <si>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</si>
  <si>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</si>
  <si>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</si>
  <si>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</si>
  <si>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</si>
  <si>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</si>
  <si>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</si>
  <si>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</si>
  <si>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</si>
  <si>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</si>
  <si>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</si>
  <si>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</si>
  <si>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</si>
  <si>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</si>
  <si>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</si>
  <si>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</si>
  <si>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</si>
  <si>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</si>
  <si>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</si>
  <si>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</si>
  <si>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</si>
  <si>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</si>
  <si>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</si>
  <si>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</si>
  <si>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</si>
  <si>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</si>
  <si>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</si>
  <si>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</si>
  <si>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</si>
  <si>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</si>
  <si>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</si>
  <si>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</si>
  <si>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</si>
  <si>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</si>
  <si>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</si>
  <si>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</si>
  <si>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</si>
  <si>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</si>
  <si>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</si>
  <si>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</si>
  <si>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</si>
  <si>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</si>
  <si>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</si>
  <si>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</si>
  <si>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</si>
  <si>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</si>
  <si>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</si>
  <si>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</si>
  <si>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</si>
  <si>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</si>
  <si>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</si>
  <si>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</si>
  <si>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</si>
  <si>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</si>
  <si>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</si>
  <si>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</si>
  <si>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</si>
  <si>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</si>
  <si>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</si>
  <si>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</si>
  <si>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</si>
  <si>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</si>
  <si>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</si>
  <si>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</si>
  <si>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</si>
  <si>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</si>
  <si>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</si>
  <si>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</si>
  <si>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</si>
  <si>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</si>
  <si>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</si>
  <si>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</si>
  <si>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</si>
  <si>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</si>
  <si>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</si>
  <si>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</si>
  <si>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</si>
  <si>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</si>
  <si>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</si>
  <si>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</si>
  <si>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</si>
  <si>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</si>
  <si>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</si>
  <si>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</si>
  <si>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</si>
  <si>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</si>
  <si>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</si>
  <si>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</si>
  <si>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</si>
  <si>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</si>
  <si>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</si>
  <si>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</si>
  <si>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</si>
  <si>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</si>
  <si>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</si>
  <si>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</si>
  <si>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</si>
  <si>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</si>
  <si>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</si>
  <si>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</si>
  <si>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</si>
  <si>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</si>
  <si>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</si>
  <si>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</si>
  <si>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</si>
  <si>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</si>
  <si>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</si>
  <si>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</si>
  <si>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</si>
  <si>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</si>
  <si>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</si>
  <si>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</si>
  <si>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</si>
  <si>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</si>
  <si>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</si>
  <si>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</si>
  <si>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</si>
  <si>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</si>
  <si>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</si>
  <si>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</si>
  <si>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</si>
  <si>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</si>
  <si>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</si>
  <si>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</si>
  <si>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</si>
  <si>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</si>
  <si>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</si>
  <si>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</si>
  <si>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</si>
  <si>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</si>
  <si>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</si>
  <si>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</si>
  <si>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</si>
  <si>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</si>
  <si>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</si>
  <si>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</si>
  <si>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</si>
  <si>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</si>
  <si>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</si>
  <si>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</si>
  <si>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</si>
  <si>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</si>
  <si>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</si>
  <si>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</si>
  <si>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</si>
  <si>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</si>
  <si>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</si>
  <si>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</si>
  <si>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</si>
  <si>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</si>
  <si>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</si>
  <si>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</si>
  <si>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</si>
  <si>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</si>
  <si>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</si>
  <si>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</si>
  <si>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</si>
  <si>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</si>
  <si>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</si>
  <si>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</si>
  <si>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</si>
  <si>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</si>
  <si>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</si>
  <si>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</si>
  <si>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</si>
  <si>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</si>
  <si>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</si>
  <si>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</si>
  <si>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</si>
  <si>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</si>
  <si>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</si>
  <si>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</si>
  <si>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</si>
  <si>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</si>
  <si>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</si>
  <si>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</si>
  <si>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</si>
  <si>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</si>
  <si>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</si>
  <si>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</si>
  <si>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</si>
  <si>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</si>
  <si>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</si>
  <si>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</si>
  <si>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</si>
  <si>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</si>
  <si>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</si>
  <si>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</si>
  <si>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</si>
  <si>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</si>
  <si>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</si>
  <si>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</si>
  <si>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</si>
  <si>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</si>
  <si>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</si>
  <si>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</si>
  <si>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</si>
  <si>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</si>
  <si>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</si>
  <si>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</si>
  <si>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</si>
  <si>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</si>
  <si>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</si>
  <si>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</si>
  <si>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</si>
  <si>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</si>
  <si>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</si>
  <si>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</si>
  <si>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</si>
  <si>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</si>
  <si>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</si>
  <si>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</si>
  <si>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</si>
  <si>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</si>
  <si>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</si>
  <si>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</si>
  <si>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</si>
  <si>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</si>
  <si>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</si>
  <si>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</si>
  <si>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</si>
  <si>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</si>
  <si>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</si>
  <si>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</si>
  <si>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</si>
  <si>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</si>
  <si>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</si>
  <si>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</si>
  <si>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</si>
  <si>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</si>
  <si>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</si>
  <si>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</si>
  <si>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</si>
  <si>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</si>
  <si>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</si>
  <si>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</si>
  <si>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</si>
  <si>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</si>
  <si>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</si>
  <si>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</si>
  <si>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</si>
  <si>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</si>
  <si>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</si>
  <si>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</si>
  <si>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</si>
  <si>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</si>
  <si>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</si>
  <si>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</si>
  <si>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</si>
  <si>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</si>
  <si>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</si>
  <si>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</si>
  <si>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</si>
  <si>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</si>
  <si>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</si>
  <si>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</si>
  <si>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</si>
  <si>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</si>
  <si>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</si>
  <si>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</si>
  <si>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</si>
  <si>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</si>
  <si>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</si>
  <si>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</si>
  <si>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</si>
  <si>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</si>
  <si>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</si>
  <si>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</si>
  <si>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</si>
  <si>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</si>
  <si>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</si>
  <si>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</si>
  <si>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</si>
  <si>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</si>
  <si>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</si>
  <si>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</si>
  <si>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</si>
  <si>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</si>
  <si>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</si>
  <si>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</si>
  <si>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</si>
  <si>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</si>
  <si>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</si>
  <si>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</si>
  <si>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</si>
  <si>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</si>
  <si>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</si>
  <si>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</si>
  <si>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</si>
  <si>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</si>
  <si>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</si>
  <si>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</si>
  <si>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</si>
  <si>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</si>
  <si>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</si>
  <si>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</si>
  <si>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</si>
  <si>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</si>
  <si>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</si>
  <si>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</si>
  <si>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</si>
  <si>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</si>
  <si>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</si>
  <si>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</si>
  <si>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</si>
  <si>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</si>
  <si>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</si>
  <si>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</si>
  <si>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</si>
  <si>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</si>
  <si>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</si>
  <si>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</si>
  <si>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</si>
  <si>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</si>
  <si>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</si>
  <si>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</si>
  <si>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</si>
  <si>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</si>
  <si>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</si>
  <si>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</si>
  <si>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</si>
  <si>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</si>
  <si>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</si>
  <si>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</si>
  <si>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</si>
  <si>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</si>
  <si>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</si>
  <si>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</si>
  <si>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</si>
  <si>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</si>
  <si>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</si>
  <si>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</si>
  <si>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</si>
  <si>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</si>
  <si>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</si>
  <si>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</si>
  <si>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</si>
  <si>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</si>
  <si>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</si>
  <si>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</si>
  <si>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</si>
  <si>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</si>
  <si>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</si>
  <si>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</si>
  <si>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</si>
  <si>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</si>
  <si>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</si>
  <si>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</si>
  <si>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</si>
  <si>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</si>
  <si>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</si>
  <si>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</si>
  <si>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</si>
  <si>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</si>
  <si>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</si>
  <si>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</si>
  <si>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</si>
  <si>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</si>
  <si>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</si>
  <si>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</si>
  <si>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</si>
  <si>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</si>
  <si>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</si>
  <si>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</si>
  <si>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</si>
  <si>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</si>
  <si>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</si>
  <si>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</si>
  <si>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</si>
  <si>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</si>
  <si>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</si>
  <si>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</si>
  <si>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</si>
  <si>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</si>
  <si>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</si>
  <si>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</si>
  <si>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</si>
  <si>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</si>
  <si>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</si>
  <si>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</si>
  <si>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</si>
  <si>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</si>
  <si>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</si>
  <si>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</si>
  <si>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</si>
  <si>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</si>
  <si>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</si>
  <si>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</si>
  <si>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</si>
  <si>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</si>
  <si>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</si>
  <si>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</si>
  <si>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</si>
  <si>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</si>
  <si>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</si>
  <si>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</si>
  <si>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</si>
  <si>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</si>
  <si>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</si>
  <si>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</si>
  <si>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</si>
  <si>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</si>
  <si>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</si>
  <si>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</si>
  <si>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</si>
  <si>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</si>
  <si>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</si>
  <si>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</si>
  <si>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</si>
  <si>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</si>
  <si>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</si>
  <si>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</si>
  <si>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</si>
  <si>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</si>
  <si>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</si>
  <si>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</si>
  <si>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</si>
  <si>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</si>
  <si>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</si>
  <si>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</si>
  <si>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</si>
  <si>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</si>
  <si>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</si>
  <si>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</si>
  <si>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</si>
  <si>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</si>
  <si>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</si>
  <si>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</si>
  <si>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</si>
  <si>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</si>
  <si>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</si>
  <si>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</si>
  <si>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</si>
  <si>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</si>
  <si>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</si>
  <si>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</si>
  <si>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</si>
  <si>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</si>
  <si>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</si>
  <si>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</si>
  <si>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</si>
  <si>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</si>
  <si>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</si>
  <si>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</si>
  <si>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</si>
  <si>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</si>
  <si>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</si>
  <si>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</si>
  <si>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</si>
  <si>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</si>
  <si>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</si>
  <si>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</si>
  <si>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</si>
  <si>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</si>
  <si>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</si>
  <si>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</si>
  <si>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</si>
  <si>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</si>
  <si>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</si>
  <si>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</si>
  <si>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</si>
  <si>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</si>
  <si>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</si>
  <si>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</si>
  <si>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</si>
  <si>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</si>
  <si>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</si>
  <si>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</si>
  <si>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</si>
  <si>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</si>
  <si>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</si>
  <si>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</si>
  <si>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</si>
  <si>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</si>
  <si>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</si>
  <si>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</si>
  <si>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</si>
  <si>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</si>
  <si>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</si>
  <si>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</si>
  <si>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</si>
  <si>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</si>
  <si>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</si>
  <si>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</si>
  <si>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</si>
  <si>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</si>
  <si>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</si>
  <si>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</si>
  <si>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</si>
  <si>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</si>
  <si>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</si>
  <si>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</si>
  <si>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</si>
  <si>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</si>
  <si>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</si>
  <si>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</si>
  <si>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</si>
  <si>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</si>
  <si>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</si>
  <si>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</si>
  <si>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</si>
  <si>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</si>
  <si>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</si>
  <si>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</si>
  <si>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</si>
  <si>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</si>
  <si>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</si>
  <si>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</si>
  <si>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</si>
  <si>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</si>
  <si>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</si>
  <si>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</si>
  <si>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</si>
  <si>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</si>
  <si>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</si>
  <si>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</si>
  <si>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</si>
  <si>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</si>
  <si>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</si>
  <si>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</si>
  <si>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</si>
  <si>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</si>
  <si>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</si>
  <si>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</si>
  <si>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</si>
  <si>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</si>
  <si>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</si>
  <si>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</si>
  <si>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</si>
  <si>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</si>
  <si>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</si>
  <si>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</si>
  <si>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</si>
  <si>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</si>
  <si>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</si>
  <si>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</si>
  <si>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</si>
  <si>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</si>
  <si>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</si>
  <si>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</si>
  <si>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</si>
  <si>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</si>
  <si>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</si>
  <si>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</si>
  <si>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</si>
  <si>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</si>
  <si>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</si>
  <si>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</si>
  <si>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</si>
  <si>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</si>
  <si>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</si>
  <si>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</si>
  <si>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</si>
  <si>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</si>
  <si>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</si>
  <si>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</si>
  <si>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</si>
  <si>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</si>
  <si>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</si>
  <si>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</si>
  <si>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</si>
  <si>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</si>
  <si>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</si>
  <si>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</si>
  <si>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</si>
  <si>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</si>
  <si>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</si>
  <si>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</si>
  <si>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</si>
  <si>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</si>
  <si>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</si>
  <si>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</si>
  <si>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</si>
  <si>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</si>
  <si>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</si>
  <si>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</si>
  <si>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</si>
  <si>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</si>
  <si>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</si>
  <si>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</si>
  <si>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</si>
  <si>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</si>
  <si>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</si>
  <si>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</si>
  <si>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</si>
  <si>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</si>
  <si>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</si>
  <si>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</si>
  <si>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</si>
  <si>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</si>
  <si>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</si>
  <si>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</si>
  <si>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</si>
  <si>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</si>
  <si>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</si>
  <si>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</si>
  <si>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</si>
  <si>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</si>
  <si>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</si>
  <si>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</si>
  <si>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</si>
  <si>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</si>
  <si>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</si>
  <si>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</si>
  <si>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</si>
  <si>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</si>
  <si>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</si>
  <si>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</si>
  <si>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</si>
  <si>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</si>
  <si>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</si>
  <si>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</si>
  <si>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</si>
  <si>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</si>
  <si>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</si>
  <si>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</si>
  <si>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</si>
  <si>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</si>
  <si>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</si>
  <si>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</si>
  <si>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</si>
  <si>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</si>
  <si>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</si>
  <si>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</si>
  <si>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</si>
  <si>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</si>
  <si>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</si>
  <si>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</si>
  <si>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</si>
  <si>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</si>
  <si>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</si>
  <si>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</si>
  <si>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</si>
  <si>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</si>
  <si>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</si>
  <si>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</si>
  <si>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</si>
  <si>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</si>
  <si>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</si>
  <si>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</si>
  <si>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</si>
  <si>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</si>
  <si>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</si>
  <si>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</si>
  <si>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</si>
  <si>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</si>
  <si>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</si>
  <si>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</si>
  <si>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</si>
  <si>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</si>
  <si>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</si>
  <si>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</si>
  <si>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</si>
  <si>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</si>
  <si>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</si>
  <si>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</si>
  <si>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</si>
  <si>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</si>
  <si>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</si>
  <si>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</si>
  <si>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</si>
  <si>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</si>
  <si>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</si>
  <si>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</si>
  <si>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</si>
  <si>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</si>
  <si>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</si>
  <si>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</si>
  <si>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</si>
  <si>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</si>
  <si>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</si>
  <si>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</si>
  <si>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</si>
  <si>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</si>
  <si>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</si>
  <si>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</si>
  <si>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</si>
  <si>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</si>
  <si>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</si>
  <si>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</si>
  <si>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</si>
  <si>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</si>
  <si>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</si>
  <si>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</si>
  <si>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</si>
  <si>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</si>
  <si>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</si>
  <si>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</si>
  <si>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</si>
  <si>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</si>
  <si>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</si>
  <si>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</si>
  <si>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</si>
  <si>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</si>
  <si>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</si>
  <si>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</si>
  <si>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</si>
  <si>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</si>
  <si>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</si>
  <si>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</si>
  <si>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</si>
  <si>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</si>
  <si>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</si>
  <si>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</si>
  <si>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</si>
  <si>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</si>
  <si>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</si>
  <si>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</si>
  <si>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</si>
  <si>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</si>
  <si>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</si>
  <si>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</si>
  <si>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</si>
  <si>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</si>
  <si>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</si>
  <si>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</si>
  <si>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</si>
  <si>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</si>
  <si>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</si>
  <si>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</si>
  <si>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</si>
  <si>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</si>
  <si>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</si>
  <si>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</si>
  <si>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</si>
  <si>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</si>
  <si>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</si>
  <si>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</si>
  <si>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</si>
  <si>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</si>
  <si>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</si>
  <si>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</si>
  <si>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</si>
  <si>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</si>
  <si>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</si>
  <si>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</si>
  <si>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</si>
  <si>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</si>
  <si>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</si>
  <si>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</si>
  <si>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</si>
  <si>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</si>
  <si>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</si>
  <si>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</si>
  <si>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</si>
  <si>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</si>
  <si>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</si>
  <si>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</si>
  <si>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</si>
  <si>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</si>
  <si>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</si>
  <si>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</si>
  <si>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</si>
  <si>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</si>
  <si>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</si>
  <si>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</si>
  <si>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</si>
  <si>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</si>
  <si>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</si>
  <si>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</si>
  <si>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</si>
  <si>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</si>
  <si>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</si>
  <si>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</si>
  <si>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</si>
  <si>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</si>
  <si>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</si>
  <si>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</si>
  <si>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</si>
  <si>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</si>
  <si>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</si>
  <si>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</si>
  <si>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</si>
  <si>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</si>
  <si>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</si>
  <si>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</si>
  <si>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</si>
  <si>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</si>
  <si>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</si>
  <si>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</si>
  <si>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</si>
  <si>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</si>
  <si>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</si>
  <si>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</si>
  <si>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</si>
  <si>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</si>
  <si>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</si>
  <si>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</si>
  <si>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</si>
  <si>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</si>
  <si>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</si>
  <si>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</si>
  <si>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</si>
  <si>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</si>
  <si>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</si>
  <si>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</si>
  <si>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</si>
  <si>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</si>
  <si>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</si>
  <si>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</si>
  <si>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</si>
  <si>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</si>
  <si>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</si>
  <si>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</si>
  <si>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</si>
  <si>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</si>
  <si>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</si>
  <si>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</si>
  <si>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</si>
  <si>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</si>
  <si>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</si>
  <si>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</si>
  <si>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</si>
  <si>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</si>
  <si>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</si>
  <si>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</si>
  <si>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</si>
  <si>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</si>
  <si>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</si>
  <si>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</si>
  <si>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</si>
  <si>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</si>
  <si>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</si>
  <si>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</si>
  <si>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</si>
  <si>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</si>
  <si>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</si>
  <si>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</si>
  <si>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</si>
  <si>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</si>
  <si>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</si>
  <si>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</si>
  <si>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</si>
  <si>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</si>
  <si>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</si>
  <si>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</si>
  <si>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</si>
  <si>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</si>
  <si>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</si>
  <si>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</si>
  <si>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</si>
  <si>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</si>
  <si>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</si>
  <si>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</si>
  <si>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</si>
  <si>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</si>
  <si>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</si>
  <si>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</si>
  <si>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</si>
  <si>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</si>
  <si>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</si>
  <si>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</si>
  <si>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</si>
  <si>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</si>
  <si>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</si>
  <si>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</si>
  <si>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</si>
  <si>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</si>
  <si>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</si>
  <si>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</si>
  <si>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</si>
  <si>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</si>
  <si>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</si>
  <si>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</si>
  <si>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</si>
  <si>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</si>
  <si>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</si>
  <si>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</si>
  <si>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</si>
  <si>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</si>
  <si>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</si>
  <si>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</si>
  <si>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</si>
  <si>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</si>
  <si>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</si>
  <si>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</si>
  <si>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</si>
  <si>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</si>
  <si>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</si>
  <si>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</si>
  <si>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</si>
  <si>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</si>
  <si>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</si>
  <si>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</si>
  <si>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</si>
  <si>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</si>
  <si>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</si>
  <si>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</si>
  <si>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</si>
  <si>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</si>
  <si>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</si>
  <si>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</si>
  <si>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</si>
  <si>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</si>
  <si>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</si>
  <si>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</si>
  <si>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</si>
  <si>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</si>
  <si>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</si>
  <si>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</si>
  <si>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</si>
  <si>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</si>
  <si>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</si>
  <si>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</si>
  <si>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</si>
  <si>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</si>
  <si>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</si>
  <si>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</si>
  <si>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</si>
  <si>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</si>
  <si>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</si>
  <si>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</si>
  <si>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</si>
  <si>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</si>
  <si>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</si>
  <si>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</si>
  <si>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</si>
  <si>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</si>
  <si>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</si>
  <si>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</si>
  <si>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</si>
  <si>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</si>
  <si>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</si>
  <si>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</si>
  <si>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</si>
  <si>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</si>
  <si>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</si>
  <si>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</si>
  <si>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</si>
  <si>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</si>
  <si>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</si>
  <si>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</si>
  <si>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</si>
  <si>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</si>
  <si>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</si>
  <si>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</si>
  <si>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</si>
  <si>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</si>
  <si>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</si>
  <si>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</si>
  <si>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</si>
  <si>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</si>
  <si>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</si>
  <si>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</si>
  <si>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</si>
  <si>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</si>
  <si>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</si>
  <si>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</si>
  <si>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</si>
  <si>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</si>
  <si>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</si>
  <si>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</si>
  <si>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</si>
  <si>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</si>
  <si>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</si>
  <si>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</si>
  <si>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</si>
  <si>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</si>
  <si>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</si>
  <si>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</si>
  <si>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</si>
  <si>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</si>
  <si>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</si>
  <si>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</si>
  <si>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</si>
  <si>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</si>
  <si>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</si>
  <si>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</si>
  <si>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</si>
  <si>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</si>
  <si>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</si>
  <si>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</si>
  <si>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</si>
  <si>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</si>
  <si>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</si>
  <si>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</si>
  <si>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</si>
  <si>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</si>
  <si>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</si>
  <si>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</si>
  <si>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</si>
  <si>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</si>
  <si>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</si>
  <si>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</si>
  <si>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</si>
  <si>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</si>
  <si>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</si>
  <si>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</si>
  <si>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</si>
  <si>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</si>
  <si>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</si>
  <si>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</si>
  <si>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</si>
  <si>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</si>
  <si>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</si>
  <si>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</si>
  <si>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</si>
  <si>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</si>
  <si>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</si>
  <si>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</si>
  <si>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</si>
  <si>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</si>
  <si>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</si>
  <si>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</si>
  <si>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</si>
  <si>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</si>
  <si>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</si>
  <si>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</si>
  <si>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</si>
  <si>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</si>
  <si>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</si>
  <si>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</si>
  <si>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</si>
  <si>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</si>
  <si>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</si>
  <si>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</si>
  <si>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</si>
  <si>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</si>
  <si>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</si>
  <si>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</si>
  <si>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</si>
  <si>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</si>
  <si>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</si>
  <si>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</si>
  <si>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</si>
  <si>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</si>
  <si>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</si>
  <si>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</si>
  <si>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</si>
  <si>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</si>
  <si>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</si>
  <si>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</si>
  <si>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</si>
  <si>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</si>
  <si>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</si>
  <si>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</si>
  <si>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</si>
  <si>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</si>
  <si>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</si>
  <si>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</si>
  <si>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</si>
  <si>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</si>
  <si>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</si>
  <si>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</si>
  <si>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</si>
  <si>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</si>
  <si>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</si>
  <si>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</si>
  <si>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</si>
  <si>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</si>
  <si>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</si>
  <si>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</si>
  <si>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</si>
  <si>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</si>
  <si>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</si>
  <si>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</si>
  <si>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</si>
  <si>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</si>
  <si>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</si>
  <si>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</si>
  <si>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</si>
  <si>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</si>
  <si>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</si>
  <si>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</si>
  <si>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</si>
  <si>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</si>
  <si>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</si>
  <si>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</si>
  <si>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</si>
  <si>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</si>
  <si>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</si>
  <si>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</si>
  <si>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</si>
  <si>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</si>
  <si>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</si>
  <si>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</si>
  <si>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</si>
  <si>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</si>
  <si>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</si>
  <si>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</si>
  <si>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</si>
  <si>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</si>
  <si>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</si>
  <si>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</si>
  <si>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</si>
  <si>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</si>
  <si>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</si>
  <si>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</si>
  <si>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</si>
  <si>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</si>
  <si>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</si>
  <si>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</si>
  <si>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</si>
  <si>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</si>
  <si>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</si>
  <si>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</si>
  <si>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</si>
  <si>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</si>
  <si>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</si>
  <si>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</si>
  <si>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</si>
  <si>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</si>
  <si>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</si>
  <si>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</si>
  <si>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</si>
  <si>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</si>
  <si>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</si>
  <si>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</si>
  <si>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</si>
  <si>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</si>
  <si>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</si>
  <si>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</si>
  <si>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</si>
  <si>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</si>
  <si>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</si>
  <si>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</si>
  <si>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</si>
  <si>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</si>
  <si>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</si>
  <si>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</si>
  <si>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</si>
  <si>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</si>
  <si>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</si>
  <si>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</si>
  <si>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</si>
  <si>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</si>
  <si>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</si>
  <si>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</si>
  <si>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</si>
  <si>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</si>
  <si>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</si>
  <si>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</si>
  <si>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</si>
  <si>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</si>
  <si>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</si>
  <si>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</si>
  <si>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</si>
  <si>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</si>
  <si>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</si>
  <si>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</si>
  <si>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</si>
  <si>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</si>
  <si>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</si>
  <si>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</si>
  <si>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</si>
  <si>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</si>
  <si>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</si>
  <si>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</si>
  <si>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</si>
  <si>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</si>
  <si>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</si>
  <si>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</si>
  <si>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</si>
  <si>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</si>
  <si>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</si>
  <si>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</si>
  <si>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</si>
  <si>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</si>
  <si>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</si>
  <si>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</si>
  <si>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</si>
  <si>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</si>
  <si>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</si>
  <si>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</si>
  <si>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</si>
  <si>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</si>
  <si>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</si>
  <si>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</si>
  <si>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</si>
  <si>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</si>
  <si>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</si>
  <si>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</si>
  <si>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</si>
  <si>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</si>
  <si>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</si>
  <si>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</si>
  <si>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</si>
  <si>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</si>
  <si>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</si>
  <si>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</si>
  <si>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</si>
  <si>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</si>
  <si>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</si>
  <si>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</si>
  <si>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</si>
  <si>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</si>
  <si>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</si>
  <si>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</si>
  <si>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</si>
  <si>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</si>
  <si>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</si>
  <si>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</si>
  <si>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</si>
  <si>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</si>
  <si>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</si>
  <si>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</si>
  <si>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</si>
  <si>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</si>
  <si>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</si>
  <si>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</si>
  <si>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</si>
  <si>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</si>
  <si>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</si>
  <si>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</si>
  <si>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</si>
  <si>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</si>
  <si>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</si>
  <si>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</si>
  <si>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</si>
  <si>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</si>
  <si>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</si>
  <si>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</si>
  <si>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</si>
  <si>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</si>
  <si>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</si>
  <si>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</si>
  <si>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</si>
  <si>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</si>
  <si>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</si>
  <si>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</si>
  <si>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</si>
  <si>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</si>
  <si>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</si>
  <si>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</si>
  <si>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</si>
  <si>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</si>
  <si>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</si>
  <si>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</si>
  <si>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</si>
  <si>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</si>
  <si>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</si>
  <si>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</si>
  <si>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</si>
  <si>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</si>
  <si>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</si>
  <si>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</si>
  <si>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</si>
  <si>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</si>
  <si>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</si>
  <si>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</si>
  <si>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</si>
  <si>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</si>
  <si>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</si>
  <si>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</si>
  <si>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</si>
  <si>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</si>
  <si>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</si>
  <si>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</si>
  <si>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</si>
  <si>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</si>
  <si>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</si>
  <si>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</si>
  <si>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</si>
  <si>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</si>
  <si>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</si>
  <si>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</si>
  <si>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</si>
  <si>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</si>
  <si>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</si>
  <si>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</si>
  <si>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</si>
  <si>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</si>
  <si>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</si>
  <si>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</si>
  <si>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</si>
  <si>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</si>
  <si>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</si>
  <si>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</si>
  <si>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</si>
  <si>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</si>
  <si>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</si>
  <si>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</si>
  <si>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</si>
  <si>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</si>
  <si>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</si>
  <si>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</si>
  <si>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</si>
  <si>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</si>
  <si>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</si>
  <si>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</si>
  <si>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</si>
  <si>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</si>
  <si>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</si>
  <si>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</si>
  <si>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</si>
  <si>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</si>
  <si>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</si>
  <si>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</si>
  <si>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</si>
  <si>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</si>
  <si>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</si>
  <si>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</si>
  <si>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</si>
  <si>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</si>
  <si>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</si>
  <si>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</si>
  <si>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</si>
  <si>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</si>
  <si>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</si>
  <si>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</si>
  <si>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</si>
  <si>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</si>
  <si>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</si>
  <si>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</si>
  <si>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</si>
  <si>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</si>
  <si>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</si>
  <si>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</si>
  <si>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</si>
  <si>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</si>
  <si>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</si>
  <si>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</si>
  <si>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</si>
  <si>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</si>
  <si>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</si>
  <si>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</si>
  <si>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</si>
  <si>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</si>
  <si>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</si>
  <si>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</si>
  <si>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</si>
  <si>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</si>
  <si>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</si>
  <si>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</si>
  <si>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</si>
  <si>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</si>
  <si>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</si>
  <si>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</si>
  <si>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</si>
  <si>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</si>
  <si>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</si>
  <si>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</si>
  <si>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</si>
  <si>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</si>
  <si>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</si>
  <si>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</si>
  <si>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</si>
  <si>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</si>
  <si>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</si>
  <si>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</si>
  <si>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</si>
  <si>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</si>
  <si>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</si>
  <si>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</si>
  <si>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</si>
  <si>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</si>
  <si>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</si>
  <si>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</si>
  <si>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</si>
  <si>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</si>
  <si>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</si>
  <si>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</si>
  <si>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</si>
  <si>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</si>
  <si>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</si>
  <si>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</si>
  <si>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</si>
  <si>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</si>
  <si>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</si>
  <si>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</si>
  <si>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</si>
  <si>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</si>
  <si>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</si>
  <si>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</si>
  <si>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</si>
  <si>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</si>
  <si>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</si>
  <si>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</si>
  <si>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</si>
  <si>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</si>
  <si>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</si>
  <si>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</si>
  <si>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</si>
  <si>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</si>
  <si>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</si>
  <si>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</si>
  <si>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</si>
  <si>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</si>
  <si>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</si>
  <si>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</si>
  <si>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</si>
  <si>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</si>
  <si>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</si>
  <si>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</si>
  <si>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</si>
  <si>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</si>
  <si>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</si>
  <si>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</si>
  <si>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</si>
  <si>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</si>
  <si>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</si>
  <si>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</si>
  <si>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</si>
  <si>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</si>
  <si>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</si>
  <si>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</si>
  <si>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</si>
  <si>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</si>
  <si>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</si>
  <si>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</si>
  <si>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</si>
  <si>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</si>
  <si>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</si>
  <si>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</si>
  <si>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</si>
  <si>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</si>
  <si>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</si>
  <si>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</si>
  <si>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</si>
  <si>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</si>
  <si>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</si>
  <si>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</si>
  <si>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</si>
  <si>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</si>
  <si>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</si>
  <si>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</si>
  <si>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</si>
  <si>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</si>
  <si>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</si>
  <si>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</si>
  <si>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</si>
  <si>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</si>
  <si>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</si>
  <si>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</si>
  <si>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</si>
  <si>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</si>
  <si>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</si>
  <si>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</si>
  <si>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</si>
  <si>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</si>
  <si>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</si>
  <si>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</si>
  <si>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</si>
  <si>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</si>
  <si>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</si>
  <si>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</si>
  <si>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</si>
  <si>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</si>
  <si>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</si>
  <si>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</si>
  <si>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</si>
  <si>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</si>
  <si>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</si>
  <si>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</si>
  <si>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</si>
  <si>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</si>
  <si>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</si>
  <si>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</si>
  <si>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</si>
  <si>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</si>
  <si>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</si>
  <si>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</si>
  <si>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</si>
  <si>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</si>
  <si>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</si>
  <si>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</si>
  <si>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</si>
  <si>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</si>
  <si>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</si>
  <si>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</si>
  <si>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</si>
  <si>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</si>
  <si>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</si>
  <si>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</si>
  <si>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</si>
  <si>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</si>
  <si>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</si>
  <si>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</si>
  <si>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</si>
  <si>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</si>
  <si>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</si>
  <si>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</si>
  <si>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</si>
  <si>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</si>
  <si>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</si>
  <si>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</si>
  <si>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</si>
  <si>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</si>
  <si>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</si>
  <si>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</si>
  <si>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</si>
  <si>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</si>
  <si>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</si>
  <si>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</si>
  <si>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</si>
  <si>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</si>
  <si>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</si>
  <si>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</si>
  <si>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</si>
  <si>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</si>
  <si>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</si>
  <si>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</si>
  <si>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</si>
  <si>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</si>
  <si>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</si>
  <si>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</si>
  <si>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</si>
  <si>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</si>
  <si>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</si>
  <si>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</si>
  <si>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</si>
  <si>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</si>
  <si>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</si>
  <si>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</si>
  <si>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</si>
  <si>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</si>
  <si>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</si>
  <si>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</si>
  <si>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</si>
  <si>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</si>
  <si>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</si>
  <si>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</si>
  <si>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</si>
  <si>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</si>
  <si>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</si>
  <si>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</si>
  <si>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</si>
  <si>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</si>
  <si>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</si>
  <si>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</si>
  <si>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</si>
  <si>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</si>
  <si>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</si>
  <si>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</si>
  <si>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</si>
  <si>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</si>
  <si>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</si>
  <si>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</si>
  <si>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</si>
  <si>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</si>
  <si>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</si>
  <si>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</si>
  <si>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</si>
  <si>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</si>
  <si>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</si>
  <si>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</si>
  <si>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</si>
  <si>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</si>
  <si>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</si>
  <si>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</si>
  <si>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</si>
  <si>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</si>
  <si>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</si>
  <si>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</si>
  <si>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</si>
  <si>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</si>
  <si>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</si>
  <si>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</si>
  <si>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</si>
  <si>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</si>
  <si>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</si>
  <si>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</si>
  <si>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</si>
  <si>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</si>
  <si>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</si>
  <si>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</si>
  <si>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</si>
  <si>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</si>
  <si>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</si>
  <si>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</si>
  <si>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</si>
  <si>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</si>
  <si>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</si>
  <si>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</si>
  <si>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</si>
  <si>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</si>
  <si>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</si>
  <si>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</si>
  <si>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</si>
  <si>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</si>
  <si>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</si>
  <si>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</si>
  <si>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</si>
  <si>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</si>
  <si>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</si>
  <si>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</si>
  <si>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</si>
  <si>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</si>
  <si>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</si>
  <si>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</si>
  <si>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</si>
  <si>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</si>
  <si>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</si>
  <si>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</si>
  <si>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</si>
  <si>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</si>
  <si>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</si>
  <si>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</si>
  <si>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</si>
  <si>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</si>
  <si>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</si>
  <si>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</si>
  <si>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</si>
  <si>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</si>
  <si>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</si>
  <si>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</si>
  <si>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</si>
  <si>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</si>
  <si>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</si>
  <si>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</si>
  <si>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</si>
  <si>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</si>
  <si>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</si>
  <si>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</si>
  <si>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</si>
  <si>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</si>
  <si>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</si>
  <si>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</si>
  <si>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</si>
  <si>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</si>
  <si>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</si>
  <si>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</si>
  <si>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</si>
  <si>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</si>
  <si>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</si>
  <si>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</si>
  <si>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</si>
  <si>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</si>
  <si>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</si>
  <si>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</si>
  <si>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</si>
  <si>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</si>
  <si>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</si>
  <si>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</si>
  <si>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</si>
  <si>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</si>
  <si>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</si>
  <si>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</si>
  <si>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</si>
  <si>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</si>
  <si>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</si>
  <si>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</si>
  <si>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</si>
  <si>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</si>
  <si>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</si>
  <si>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</si>
  <si>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</si>
  <si>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</si>
  <si>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</si>
  <si>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</si>
  <si>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</si>
  <si>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</si>
  <si>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</si>
  <si>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</si>
  <si>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</si>
  <si>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</si>
  <si>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</si>
  <si>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</si>
  <si>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</si>
  <si>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</si>
  <si>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</si>
  <si>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</si>
  <si>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</si>
  <si>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</si>
  <si>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</si>
  <si>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</si>
  <si>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</si>
  <si>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</si>
  <si>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</si>
  <si>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</si>
  <si>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</si>
  <si>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</si>
  <si>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</si>
  <si>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</si>
  <si>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</si>
  <si>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</si>
  <si>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</si>
  <si>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</si>
  <si>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</si>
  <si>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</si>
  <si>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</si>
  <si>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</si>
  <si>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</si>
  <si>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</si>
  <si>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</si>
  <si>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</si>
  <si>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</si>
  <si>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</si>
  <si>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</si>
  <si>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</si>
  <si>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</si>
  <si>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</si>
  <si>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</si>
  <si>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</si>
  <si>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</si>
  <si>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</si>
  <si>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</si>
  <si>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</si>
  <si>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</si>
  <si>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</si>
  <si>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</si>
  <si>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</si>
  <si>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</si>
  <si>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</si>
  <si>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</si>
  <si>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</si>
  <si>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</si>
  <si>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</si>
  <si>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</si>
  <si>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</si>
  <si>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</si>
  <si>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</si>
  <si>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</si>
  <si>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</si>
  <si>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</si>
  <si>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</si>
  <si>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</si>
  <si>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</si>
  <si>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</si>
  <si>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</si>
  <si>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</si>
  <si>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</si>
  <si>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</si>
  <si>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</si>
  <si>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</si>
  <si>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</si>
  <si>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</si>
  <si>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</si>
  <si>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</si>
  <si>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</si>
  <si>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</si>
  <si>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</si>
  <si>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</si>
  <si>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</si>
  <si>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</si>
  <si>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</si>
  <si>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</si>
  <si>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</si>
  <si>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</si>
  <si>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</si>
  <si>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</si>
  <si>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</si>
  <si>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</si>
  <si>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</si>
  <si>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</si>
  <si>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</si>
  <si>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</si>
  <si>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</si>
  <si>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</si>
  <si>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</si>
  <si>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</si>
  <si>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</si>
  <si>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</si>
  <si>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</si>
  <si>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</si>
  <si>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</si>
  <si>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</si>
  <si>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</si>
  <si>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</si>
  <si>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</si>
  <si>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</si>
  <si>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</si>
  <si>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</si>
  <si>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</si>
  <si>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</si>
  <si>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</si>
  <si>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</si>
  <si>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</si>
  <si>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</si>
  <si>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</si>
  <si>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</si>
  <si>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</si>
  <si>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</si>
  <si>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</si>
  <si>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</si>
  <si>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</si>
  <si>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</si>
  <si>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</si>
  <si>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</si>
  <si>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</si>
  <si>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</si>
  <si>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</si>
  <si>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</si>
  <si>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</si>
  <si>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</si>
  <si>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</si>
  <si>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</si>
  <si>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</si>
  <si>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</si>
  <si>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</si>
  <si>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</si>
  <si>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</si>
  <si>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</si>
  <si>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</si>
  <si>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</si>
  <si>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</si>
  <si>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</si>
  <si>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</si>
  <si>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</si>
  <si>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</si>
  <si>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</si>
  <si>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</si>
  <si>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</si>
  <si>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</si>
  <si>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</si>
  <si>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</si>
  <si>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</si>
  <si>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</si>
  <si>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</si>
  <si>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</si>
  <si>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</si>
  <si>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</si>
  <si>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</si>
  <si>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</si>
  <si>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</si>
  <si>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</si>
  <si>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</si>
  <si>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</si>
  <si>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</si>
  <si>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</si>
  <si>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</si>
  <si>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</si>
  <si>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</si>
  <si>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</si>
  <si>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</si>
  <si>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</si>
  <si>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</si>
  <si>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</si>
  <si>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</si>
  <si>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</si>
  <si>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</si>
  <si>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</si>
  <si>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</si>
  <si>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</si>
  <si>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</si>
  <si>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</si>
  <si>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</si>
  <si>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</si>
  <si>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</si>
  <si>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</si>
  <si>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</si>
  <si>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</si>
  <si>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</si>
  <si>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</si>
  <si>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</si>
  <si>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</si>
  <si>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</si>
  <si>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</si>
  <si>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</si>
  <si>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</si>
  <si>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</si>
  <si>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</si>
  <si>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</si>
  <si>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</si>
  <si>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</si>
  <si>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</si>
  <si>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</si>
  <si>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</si>
  <si>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</si>
  <si>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</si>
  <si>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</si>
  <si>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</si>
  <si>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</si>
  <si>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</si>
  <si>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</si>
  <si>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</si>
  <si>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</si>
  <si>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</si>
  <si>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</si>
  <si>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</si>
  <si>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</si>
  <si>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</si>
  <si>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</si>
  <si>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</si>
  <si>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</si>
  <si>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</si>
  <si>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</si>
  <si>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</si>
  <si>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</si>
  <si>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</si>
  <si>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</si>
  <si>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</si>
  <si>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</si>
  <si>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</si>
  <si>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</si>
  <si>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</si>
  <si>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</si>
  <si>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</si>
  <si>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</si>
  <si>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</si>
  <si>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</si>
  <si>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</si>
  <si>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</si>
  <si>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</si>
  <si>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</si>
  <si>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</si>
  <si>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</si>
  <si>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</si>
  <si>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</si>
  <si>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</si>
  <si>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</si>
  <si>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</si>
  <si>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</si>
  <si>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</si>
  <si>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</si>
  <si>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</si>
  <si>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</si>
  <si>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</si>
  <si>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</si>
  <si>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</si>
  <si>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</si>
  <si>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</si>
  <si>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</si>
  <si>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</si>
  <si>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</si>
  <si>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</si>
  <si>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</si>
  <si>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</si>
  <si>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</si>
  <si>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</si>
  <si>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</si>
  <si>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</si>
  <si>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</si>
  <si>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</si>
  <si>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</si>
  <si>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</si>
  <si>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</si>
  <si>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</si>
  <si>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</si>
  <si>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</si>
  <si>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</si>
  <si>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</si>
  <si>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</si>
  <si>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</si>
  <si>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</si>
  <si>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</si>
  <si>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</si>
  <si>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</si>
  <si>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</si>
  <si>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</si>
  <si>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</si>
  <si>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</si>
  <si>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</si>
  <si>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</si>
  <si>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</si>
  <si>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</si>
  <si>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</si>
  <si>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</si>
  <si>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</si>
  <si>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</si>
  <si>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</si>
  <si>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</si>
  <si>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</si>
  <si>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</si>
  <si>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</si>
  <si>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</si>
  <si>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</si>
  <si>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</si>
  <si>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</si>
  <si>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</si>
  <si>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</si>
  <si>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</si>
  <si>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</si>
  <si>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</si>
  <si>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</si>
  <si>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</si>
  <si>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</si>
  <si>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</si>
  <si>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</si>
  <si>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</si>
  <si>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</si>
  <si>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</si>
  <si>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</si>
  <si>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</si>
  <si>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</si>
  <si>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</si>
  <si>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</si>
  <si>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</si>
  <si>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</si>
  <si>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</si>
  <si>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</si>
  <si>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</si>
  <si>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</si>
  <si>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</si>
  <si>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</si>
  <si>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</si>
  <si>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</si>
  <si>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</si>
  <si>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</si>
  <si>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</si>
  <si>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</si>
  <si>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</si>
  <si>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</si>
  <si>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</si>
  <si>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</si>
  <si>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</si>
  <si>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</si>
  <si>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</si>
  <si>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</si>
  <si>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</si>
  <si>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</si>
  <si>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</si>
  <si>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</si>
  <si>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</si>
  <si>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</si>
  <si>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</si>
  <si>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</si>
  <si>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</si>
  <si>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</si>
  <si>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</si>
  <si>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</si>
  <si>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</si>
  <si>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</si>
  <si>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</si>
  <si>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</si>
  <si>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</si>
  <si>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</si>
  <si>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</si>
  <si>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</si>
  <si>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</si>
  <si>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</si>
  <si>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</si>
  <si>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</si>
  <si>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</si>
  <si>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</si>
  <si>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</si>
  <si>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</si>
  <si>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</si>
  <si>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</si>
  <si>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</si>
  <si>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</si>
  <si>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</si>
  <si>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</si>
  <si>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</si>
  <si>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</si>
  <si>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</si>
  <si>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</si>
  <si>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</si>
  <si>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</si>
  <si>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</si>
  <si>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</si>
  <si>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</si>
  <si>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</si>
  <si>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</si>
  <si>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</si>
  <si>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</si>
  <si>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</si>
  <si>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</si>
  <si>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</si>
  <si>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</si>
  <si>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</si>
  <si>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</si>
  <si>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</si>
  <si>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</si>
  <si>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</si>
  <si>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</si>
  <si>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</si>
  <si>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</si>
  <si>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</si>
  <si>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</si>
  <si>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</si>
  <si>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</si>
  <si>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</si>
  <si>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</si>
  <si>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</si>
  <si>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</si>
  <si>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</si>
  <si>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</si>
  <si>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</si>
  <si>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</si>
  <si>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</si>
  <si>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</si>
  <si>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</si>
  <si>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</si>
  <si>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</si>
  <si>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</si>
  <si>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</si>
  <si>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</si>
  <si>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</si>
  <si>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</si>
  <si>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</si>
  <si>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</si>
  <si>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</si>
  <si>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</si>
  <si>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</si>
  <si>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</si>
  <si>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</si>
  <si>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</si>
  <si>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</si>
  <si>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</si>
  <si>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</si>
  <si>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</si>
  <si>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</si>
  <si>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</si>
  <si>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</si>
  <si>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</si>
  <si>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</si>
  <si>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</si>
  <si>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</si>
  <si>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</si>
  <si>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</si>
  <si>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</si>
  <si>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</si>
  <si>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</si>
  <si>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</si>
  <si>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</si>
  <si>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</si>
  <si>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</si>
  <si>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</si>
  <si>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</si>
  <si>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</si>
  <si>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</si>
  <si>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</si>
  <si>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</si>
  <si>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</si>
  <si>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</si>
  <si>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</si>
  <si>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</si>
  <si>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</si>
  <si>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</si>
  <si>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</si>
  <si>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</si>
  <si>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</si>
  <si>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</si>
  <si>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</si>
  <si>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</si>
  <si>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</si>
  <si>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</si>
  <si>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</si>
  <si>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</si>
  <si>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</si>
  <si>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</si>
  <si>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</si>
  <si>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</si>
  <si>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</si>
  <si>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</si>
  <si>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</si>
  <si>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</si>
  <si>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</si>
  <si>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</si>
  <si>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</si>
  <si>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</si>
  <si>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</si>
  <si>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</si>
  <si>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</si>
  <si>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</si>
  <si>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</si>
  <si>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</si>
  <si>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</si>
  <si>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</si>
  <si>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</si>
  <si>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</si>
  <si>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</si>
  <si>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</si>
  <si>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</si>
  <si>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</si>
  <si>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</si>
  <si>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</si>
  <si>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</si>
  <si>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</si>
  <si>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</si>
  <si>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</si>
  <si>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</si>
  <si>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</si>
  <si>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</si>
  <si>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</si>
  <si>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</si>
  <si>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</si>
  <si>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</si>
  <si>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</si>
  <si>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</si>
  <si>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</si>
  <si>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</si>
  <si>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</si>
  <si>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</si>
  <si>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</si>
  <si>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</si>
  <si>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</si>
  <si>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</si>
  <si>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</si>
  <si>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</si>
  <si>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</si>
  <si>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</si>
  <si>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</si>
  <si>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</si>
  <si>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</si>
  <si>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</si>
  <si>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</si>
  <si>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</si>
  <si>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</si>
  <si>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</si>
  <si>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</si>
  <si>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</si>
  <si>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</si>
  <si>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</si>
  <si>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</si>
  <si>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</si>
  <si>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</si>
  <si>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</si>
  <si>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</si>
  <si>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</si>
  <si>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</si>
  <si>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</si>
  <si>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</si>
  <si>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</si>
  <si>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</si>
  <si>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</si>
  <si>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</si>
  <si>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</si>
  <si>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</si>
  <si>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</si>
  <si>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</si>
  <si>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</si>
  <si>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</si>
  <si>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</si>
  <si>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</si>
  <si>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</si>
  <si>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</si>
  <si>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</si>
  <si>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</si>
  <si>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</si>
  <si>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</si>
  <si>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</si>
  <si>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</si>
  <si>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</si>
  <si>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</si>
  <si>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</si>
  <si>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</si>
  <si>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</si>
  <si>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</si>
  <si>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</si>
  <si>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</si>
  <si>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</si>
  <si>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</si>
  <si>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</si>
  <si>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</si>
  <si>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</si>
  <si>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</si>
  <si>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</si>
  <si>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</si>
  <si>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</si>
  <si>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</si>
  <si>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</si>
  <si>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</si>
  <si>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</si>
  <si>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</si>
  <si>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</si>
  <si>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</si>
  <si>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</si>
  <si>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</si>
  <si>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</si>
  <si>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</si>
  <si>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</si>
  <si>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</si>
  <si>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</si>
  <si>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</si>
  <si>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</si>
  <si>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</si>
  <si>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</si>
  <si>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</si>
  <si>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</si>
  <si>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</si>
  <si>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</si>
  <si>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</si>
  <si>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</si>
  <si>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</si>
  <si>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</si>
  <si>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</si>
  <si>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</si>
  <si>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</si>
  <si>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</si>
  <si>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</si>
  <si>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</si>
  <si>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</si>
  <si>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</si>
  <si>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</si>
  <si>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</si>
  <si>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</si>
  <si>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</si>
  <si>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</si>
  <si>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</si>
  <si>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</si>
  <si>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</si>
  <si>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</si>
  <si>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</si>
  <si>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</si>
  <si>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</si>
  <si>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</si>
  <si>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</si>
  <si>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</si>
  <si>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</si>
  <si>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</si>
  <si>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</si>
  <si>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</si>
  <si>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</si>
  <si>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</si>
  <si>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</si>
  <si>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</si>
  <si>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</si>
  <si>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</si>
  <si>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</si>
  <si>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</si>
  <si>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</si>
  <si>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</si>
  <si>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</si>
  <si>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</si>
  <si>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</si>
  <si>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</si>
  <si>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</si>
  <si>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</si>
  <si>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</si>
  <si>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</si>
  <si>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</si>
  <si>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</si>
  <si>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</si>
  <si>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</si>
  <si>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</si>
  <si>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</si>
  <si>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</si>
  <si>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</si>
  <si>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</si>
  <si>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</si>
  <si>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</si>
  <si>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</si>
  <si>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</si>
  <si>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</si>
  <si>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</si>
  <si>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</si>
  <si>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</si>
  <si>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</si>
  <si>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</si>
  <si>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</si>
  <si>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</si>
  <si>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</si>
  <si>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</si>
  <si>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</si>
  <si>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</si>
  <si>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</si>
  <si>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</si>
  <si>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</si>
  <si>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</si>
  <si>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</si>
  <si>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</si>
  <si>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</si>
  <si>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</si>
  <si>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</si>
  <si>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</si>
  <si>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</si>
  <si>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</si>
  <si>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</si>
  <si>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</si>
  <si>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</si>
  <si>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</si>
  <si>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</si>
  <si>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</si>
  <si>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</si>
  <si>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</si>
  <si>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</si>
  <si>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</si>
  <si>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</si>
  <si>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</si>
  <si>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</si>
  <si>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</si>
  <si>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</si>
  <si>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</si>
  <si>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</si>
  <si>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</si>
  <si>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</si>
  <si>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</si>
  <si>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</si>
  <si>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</si>
  <si>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</si>
  <si>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</si>
  <si>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</si>
  <si>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</si>
  <si>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</si>
  <si>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</si>
  <si>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</si>
  <si>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</si>
  <si>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</si>
  <si>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</si>
  <si>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</si>
  <si>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</si>
  <si>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</si>
  <si>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</si>
  <si>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</si>
  <si>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</si>
  <si>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</si>
  <si>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</si>
  <si>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</si>
  <si>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</si>
  <si>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</si>
  <si>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</si>
  <si>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</si>
  <si>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</si>
  <si>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</si>
  <si>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</si>
  <si>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</si>
  <si>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</si>
  <si>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</si>
  <si>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</si>
  <si>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</si>
  <si>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</si>
  <si>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</si>
  <si>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</si>
  <si>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</si>
  <si>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</si>
  <si>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</si>
  <si>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</si>
  <si>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</si>
  <si>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</si>
  <si>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</si>
  <si>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</si>
  <si>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</si>
  <si>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</si>
  <si>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</si>
  <si>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</si>
  <si>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</si>
  <si>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</si>
  <si>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</si>
  <si>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</si>
  <si>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</si>
  <si>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</si>
  <si>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</si>
  <si>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</si>
  <si>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</si>
  <si>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</si>
  <si>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</si>
  <si>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</si>
  <si>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</si>
  <si>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</si>
  <si>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</si>
  <si>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</si>
  <si>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</si>
  <si>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</si>
  <si>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</si>
  <si>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</si>
  <si>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</si>
  <si>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</si>
  <si>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</si>
  <si>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</si>
  <si>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</si>
  <si>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</si>
  <si>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</si>
  <si>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</si>
  <si>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</si>
  <si>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</si>
  <si>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</si>
  <si>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</si>
  <si>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</si>
  <si>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</si>
  <si>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</si>
  <si>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</si>
  <si>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</si>
  <si>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</si>
  <si>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</si>
  <si>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</si>
  <si>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</si>
  <si>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</si>
  <si>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</si>
  <si>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</si>
  <si>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</si>
  <si>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</si>
  <si>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</si>
  <si>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</si>
  <si>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</si>
  <si>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</si>
  <si>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</si>
  <si>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</si>
  <si>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</si>
  <si>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</si>
  <si>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</si>
  <si>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</si>
  <si>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</si>
  <si>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</si>
  <si>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</si>
  <si>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</si>
  <si>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</si>
  <si>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</si>
  <si>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</si>
  <si>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</si>
  <si>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</si>
  <si>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</si>
  <si>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</si>
  <si>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</si>
  <si>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</si>
  <si>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</si>
  <si>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</si>
  <si>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</si>
  <si>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</si>
  <si>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</si>
  <si>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</si>
  <si>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</si>
  <si>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</si>
  <si>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</si>
  <si>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</si>
  <si>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</si>
  <si>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</si>
  <si>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</si>
  <si>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</si>
  <si>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</si>
  <si>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</si>
  <si>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</si>
  <si>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</si>
  <si>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</si>
  <si>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</si>
  <si>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</si>
  <si>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</si>
  <si>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</si>
  <si>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</si>
  <si>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</si>
  <si>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</si>
  <si>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</si>
  <si>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</si>
  <si>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</si>
  <si>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</si>
  <si>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</si>
  <si>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</si>
  <si>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</si>
  <si>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</si>
  <si>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</si>
  <si>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</si>
  <si>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</si>
  <si>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</si>
  <si>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</si>
  <si>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</si>
  <si>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</si>
  <si>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</si>
  <si>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</si>
  <si>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</si>
  <si>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</si>
  <si>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</si>
  <si>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</si>
  <si>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</si>
  <si>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</si>
  <si>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</si>
  <si>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</si>
  <si>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</si>
  <si>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</si>
  <si>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</si>
  <si>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</si>
  <si>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</si>
  <si>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</si>
  <si>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</si>
  <si>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</si>
  <si>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</si>
  <si>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</si>
  <si>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</si>
  <si>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</si>
  <si>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</si>
  <si>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</si>
  <si>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</si>
  <si>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</si>
  <si>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</si>
  <si>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</si>
  <si>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</si>
  <si>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</si>
  <si>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</si>
  <si>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</si>
  <si>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</si>
  <si>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</si>
  <si>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</si>
  <si>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</si>
  <si>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</si>
  <si>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</si>
  <si>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</si>
  <si>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</si>
  <si>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</si>
  <si>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</si>
  <si>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</si>
  <si>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</si>
  <si>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</si>
  <si>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</si>
  <si>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</si>
  <si>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</si>
  <si>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</si>
  <si>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</si>
  <si>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</si>
  <si>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</si>
  <si>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</si>
  <si>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</si>
  <si>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</si>
  <si>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</si>
  <si>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</si>
  <si>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</si>
  <si>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</si>
  <si>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</si>
  <si>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</si>
  <si>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</si>
  <si>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</si>
  <si>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</si>
  <si>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</si>
  <si>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</si>
  <si>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</si>
  <si>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</si>
  <si>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</si>
  <si>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</si>
  <si>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</si>
  <si>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</si>
  <si>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</si>
  <si>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</si>
  <si>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</si>
  <si>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</si>
  <si>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</si>
  <si>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</si>
  <si>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</si>
  <si>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</si>
  <si>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</si>
  <si>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</si>
  <si>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</si>
  <si>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</si>
  <si>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</si>
  <si>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</si>
  <si>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</si>
  <si>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</si>
  <si>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</si>
  <si>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</si>
  <si>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</si>
  <si>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</si>
  <si>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</si>
  <si>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</si>
  <si>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</si>
  <si>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</si>
  <si>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</si>
  <si>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</si>
  <si>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</si>
  <si>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</si>
  <si>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</si>
  <si>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</si>
  <si>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</si>
  <si>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</si>
  <si>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</si>
  <si>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</si>
  <si>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</si>
  <si>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</si>
  <si>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</si>
  <si>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</si>
  <si>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</si>
  <si>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</si>
  <si>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</si>
  <si>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</si>
  <si>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</si>
  <si>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</si>
  <si>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</si>
  <si>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</si>
  <si>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</si>
  <si>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</si>
  <si>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</si>
  <si>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</si>
  <si>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</si>
  <si>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</si>
  <si>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</si>
  <si>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</si>
  <si>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</si>
  <si>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</si>
  <si>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</si>
  <si>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</si>
  <si>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</si>
  <si>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</si>
  <si>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</si>
  <si>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</si>
  <si>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</si>
  <si>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</si>
  <si>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</si>
  <si>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</si>
  <si>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</si>
  <si>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</si>
  <si>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</si>
  <si>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</si>
  <si>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</si>
  <si>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</si>
  <si>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</si>
  <si>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</si>
  <si>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</si>
  <si>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</si>
  <si>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</si>
  <si>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</si>
  <si>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</si>
  <si>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</si>
  <si>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</si>
  <si>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</si>
  <si>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</si>
  <si>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</si>
  <si>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</si>
  <si>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</si>
  <si>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</si>
  <si>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</si>
  <si>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</si>
  <si>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</si>
  <si>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</si>
  <si>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</si>
  <si>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</si>
  <si>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</si>
  <si>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</si>
  <si>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</si>
  <si>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</si>
  <si>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</si>
  <si>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</si>
  <si>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</si>
  <si>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</si>
  <si>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</si>
  <si>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</si>
  <si>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</si>
  <si>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</si>
  <si>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</si>
  <si>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</si>
  <si>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</si>
  <si>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</si>
  <si>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</si>
  <si>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</si>
  <si>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</si>
  <si>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</si>
  <si>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</si>
  <si>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</si>
  <si>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</si>
  <si>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</si>
  <si>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</si>
  <si>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</si>
  <si>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</si>
  <si>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</si>
  <si>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</si>
  <si>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</si>
  <si>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</si>
  <si>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</si>
  <si>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</si>
  <si>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</si>
  <si>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</si>
  <si>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</si>
  <si>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</si>
  <si>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</si>
  <si>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</si>
  <si>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</si>
  <si>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</si>
  <si>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</si>
  <si>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</si>
  <si>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</si>
  <si>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</si>
  <si>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</si>
  <si>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</si>
  <si>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</si>
  <si>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</si>
  <si>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</si>
  <si>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</si>
  <si>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</si>
  <si>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</si>
  <si>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</si>
  <si>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</si>
  <si>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</si>
  <si>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</si>
  <si>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</si>
  <si>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</si>
  <si>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</si>
  <si>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</si>
  <si>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</si>
  <si>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</si>
  <si>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</si>
  <si>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</si>
  <si>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</si>
  <si>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</si>
  <si>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</si>
  <si>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</si>
  <si>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</si>
  <si>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</si>
  <si>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</si>
  <si>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</si>
  <si>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</si>
  <si>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</si>
  <si>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</si>
  <si>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</si>
  <si>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</si>
  <si>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</si>
  <si>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</si>
  <si>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</si>
  <si>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</si>
  <si>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</si>
  <si>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</si>
  <si>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</si>
  <si>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</si>
  <si>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</si>
  <si>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</si>
  <si>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</si>
  <si>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</si>
  <si>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</si>
  <si>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</si>
  <si>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</si>
  <si>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</si>
  <si>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</si>
  <si>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</si>
  <si>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</si>
  <si>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</si>
  <si>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</si>
  <si>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</si>
  <si>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</si>
  <si>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</si>
  <si>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</si>
  <si>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</si>
  <si>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</si>
  <si>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</si>
  <si>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</si>
  <si>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</si>
  <si>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</si>
  <si>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</si>
  <si>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</si>
  <si>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</si>
  <si>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</si>
  <si>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</si>
  <si>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</si>
  <si>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</si>
  <si>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</si>
  <si>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</si>
  <si>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</si>
  <si>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</si>
  <si>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</si>
  <si>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</si>
  <si>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</si>
  <si>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</si>
  <si>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</si>
  <si>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</si>
  <si>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</si>
  <si>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</si>
  <si>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</si>
  <si>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</si>
  <si>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</si>
  <si>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</si>
  <si>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</si>
  <si>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</si>
  <si>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</si>
  <si>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</si>
  <si>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</si>
  <si>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</si>
  <si>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</si>
  <si>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</si>
  <si>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</si>
  <si>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</si>
  <si>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</si>
  <si>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</si>
  <si>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</si>
  <si>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</si>
  <si>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</si>
  <si>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</si>
  <si>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</si>
  <si>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</si>
  <si>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</si>
  <si>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</si>
  <si>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</si>
  <si>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</si>
  <si>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</si>
  <si>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</si>
  <si>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</si>
  <si>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</si>
  <si>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</si>
  <si>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</si>
  <si>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</si>
  <si>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</si>
  <si>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</si>
  <si>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</si>
  <si>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</si>
  <si>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</si>
  <si>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</si>
  <si>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</si>
  <si>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</si>
  <si>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</si>
  <si>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</si>
  <si>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</si>
  <si>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</si>
  <si>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</si>
  <si>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</si>
  <si>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</si>
  <si>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</si>
  <si>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</si>
  <si>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</si>
  <si>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</si>
  <si>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</si>
  <si>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</si>
  <si>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</si>
  <si>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</si>
  <si>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</si>
  <si>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</si>
  <si>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</si>
  <si>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</si>
  <si>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</si>
  <si>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</si>
  <si>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</si>
  <si>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</si>
  <si>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</si>
  <si>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</si>
  <si>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</si>
  <si>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</si>
  <si>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</si>
  <si>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</si>
  <si>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</si>
  <si>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</si>
  <si>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</si>
  <si>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</si>
  <si>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</si>
  <si>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</si>
  <si>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</si>
  <si>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</si>
  <si>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</si>
  <si>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</si>
  <si>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</si>
  <si>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</si>
  <si>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</si>
  <si>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</si>
  <si>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</si>
  <si>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</si>
  <si>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</si>
  <si>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</si>
  <si>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</si>
  <si>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</si>
  <si>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</si>
  <si>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</si>
  <si>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</si>
  <si>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</si>
  <si>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</si>
  <si>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</si>
  <si>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</si>
  <si>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</si>
  <si>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</si>
  <si>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</si>
  <si>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</si>
  <si>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</si>
  <si>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</si>
  <si>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</si>
  <si>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</si>
  <si>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</si>
  <si>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</si>
  <si>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</si>
  <si>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</si>
  <si>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</si>
  <si>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</si>
  <si>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</si>
  <si>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</si>
  <si>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</si>
  <si>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</si>
  <si>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</si>
  <si>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</si>
  <si>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</si>
  <si>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</si>
  <si>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</si>
  <si>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</si>
  <si>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</si>
  <si>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</si>
  <si>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</si>
  <si>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</si>
  <si>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</si>
  <si>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</si>
  <si>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</si>
  <si>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</si>
  <si>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</si>
  <si>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</si>
  <si>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</si>
  <si>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</si>
  <si>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</si>
  <si>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</si>
  <si>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</si>
  <si>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</si>
  <si>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</si>
  <si>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</si>
  <si>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</si>
  <si>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</si>
  <si>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</si>
  <si>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</si>
  <si>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</si>
  <si>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</si>
  <si>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</si>
  <si>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</si>
  <si>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</si>
  <si>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</si>
  <si>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</si>
  <si>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</si>
  <si>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</si>
  <si>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</si>
  <si>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</si>
  <si>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</si>
  <si>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</si>
  <si>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</si>
  <si>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</si>
  <si>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</si>
  <si>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</si>
  <si>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</si>
  <si>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</si>
  <si>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</si>
  <si>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</si>
  <si>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</si>
  <si>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</si>
  <si>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</si>
  <si>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</si>
  <si>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</si>
  <si>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</si>
  <si>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</si>
  <si>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</si>
  <si>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</si>
  <si>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</si>
  <si>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</si>
  <si>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</si>
  <si>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</si>
  <si>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</si>
  <si>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</si>
  <si>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</si>
  <si>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</si>
  <si>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</si>
  <si>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</si>
  <si>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</si>
  <si>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</si>
  <si>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</si>
  <si>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</si>
  <si>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</si>
  <si>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</si>
  <si>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</si>
  <si>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</si>
  <si>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</si>
  <si>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</si>
  <si>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</si>
  <si>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</si>
  <si>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</si>
  <si>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</si>
  <si>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</si>
  <si>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</si>
  <si>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</si>
  <si>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</si>
  <si>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</si>
  <si>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</si>
  <si>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</si>
  <si>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</si>
  <si>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</si>
  <si>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</si>
  <si>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</si>
  <si>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</si>
  <si>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</si>
  <si>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</si>
  <si>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</si>
  <si>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</si>
  <si>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</si>
  <si>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</si>
  <si>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</si>
  <si>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</si>
  <si>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</si>
  <si>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</si>
  <si>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</si>
  <si>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</si>
  <si>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</si>
  <si>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</si>
  <si>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</si>
  <si>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</si>
  <si>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</si>
  <si>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</si>
  <si>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</si>
  <si>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</si>
  <si>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</si>
  <si>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</si>
  <si>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</si>
  <si>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</si>
  <si>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</si>
  <si>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</si>
  <si>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</si>
  <si>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</si>
  <si>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</si>
  <si>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</si>
  <si>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</si>
  <si>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</si>
  <si>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</si>
  <si>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</si>
  <si>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</si>
  <si>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</si>
  <si>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</si>
  <si>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</si>
  <si>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</si>
  <si>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</si>
  <si>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</si>
  <si>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</si>
  <si>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</si>
  <si>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</si>
  <si>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</si>
  <si>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</si>
  <si>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</si>
  <si>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</si>
  <si>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</si>
  <si>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</si>
  <si>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</si>
  <si>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</si>
  <si>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</si>
  <si>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</si>
  <si>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</si>
  <si>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</si>
  <si>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</si>
  <si>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</si>
  <si>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</si>
  <si>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</si>
  <si>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</si>
  <si>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</si>
  <si>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</si>
  <si>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</si>
  <si>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</si>
  <si>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</si>
  <si>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</si>
  <si>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</si>
  <si>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</si>
  <si>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</si>
  <si>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</si>
  <si>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</si>
  <si>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</si>
  <si>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</si>
  <si>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</si>
  <si>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</si>
  <si>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</si>
  <si>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</si>
  <si>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</si>
  <si>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</si>
  <si>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</si>
  <si>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</si>
  <si>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</si>
  <si>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</si>
  <si>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</si>
  <si>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</si>
  <si>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</si>
  <si>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</si>
  <si>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</si>
  <si>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</si>
  <si>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</si>
  <si>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</si>
  <si>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</si>
  <si>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</si>
  <si>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</si>
  <si>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</si>
  <si>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</si>
  <si>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</si>
  <si>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</si>
  <si>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</si>
  <si>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</si>
  <si>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</si>
  <si>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</si>
  <si>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</si>
  <si>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</si>
  <si>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</si>
  <si>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</si>
  <si>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</si>
  <si>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</si>
  <si>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</si>
  <si>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</si>
  <si>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</si>
  <si>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</si>
  <si>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</si>
  <si>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</si>
  <si>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</si>
  <si>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</si>
  <si>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</si>
  <si>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</si>
  <si>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</si>
  <si>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</si>
  <si>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</si>
  <si>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</si>
  <si>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</si>
  <si>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</si>
  <si>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</si>
  <si>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</si>
  <si>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</si>
  <si>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</si>
  <si>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</si>
  <si>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</si>
  <si>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</si>
  <si>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</si>
  <si>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</si>
  <si>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</si>
  <si>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</si>
  <si>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</si>
  <si>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</si>
  <si>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</si>
  <si>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</si>
  <si>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</si>
  <si>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</si>
  <si>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</si>
  <si>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</si>
  <si>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</si>
  <si>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</si>
  <si>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</si>
  <si>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</si>
  <si>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</si>
  <si>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</si>
  <si>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</si>
  <si>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</si>
  <si>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</si>
  <si>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</si>
  <si>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</si>
  <si>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</si>
  <si>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</si>
  <si>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</si>
  <si>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</si>
  <si>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</si>
  <si>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</si>
  <si>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</si>
  <si>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</si>
  <si>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</si>
  <si>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</si>
  <si>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</si>
  <si>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</si>
  <si>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</si>
  <si>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</si>
  <si>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</si>
  <si>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</si>
  <si>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</si>
  <si>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</si>
  <si>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</si>
  <si>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</si>
  <si>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</si>
  <si>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</si>
  <si>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</si>
  <si>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</si>
  <si>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</si>
  <si>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</si>
  <si>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</si>
  <si>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</si>
  <si>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</si>
  <si>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</si>
  <si>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</si>
  <si>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</si>
  <si>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</si>
  <si>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</si>
  <si>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</si>
  <si>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</si>
  <si>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</si>
  <si>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</si>
  <si>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</si>
  <si>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</si>
  <si>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</si>
  <si>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</si>
  <si>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</si>
  <si>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</si>
  <si>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</si>
  <si>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</si>
  <si>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</si>
  <si>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</si>
  <si>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</si>
  <si>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</si>
  <si>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</si>
  <si>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</si>
  <si>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</si>
  <si>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</si>
  <si>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</si>
  <si>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</si>
  <si>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</si>
  <si>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</si>
  <si>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</si>
  <si>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</si>
  <si>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</si>
  <si>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</si>
  <si>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</si>
  <si>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</si>
  <si>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</si>
  <si>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</si>
  <si>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</si>
  <si>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</si>
  <si>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</si>
  <si>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</si>
  <si>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</si>
  <si>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</si>
  <si>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</si>
  <si>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</si>
  <si>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</si>
  <si>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</si>
  <si>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</si>
  <si>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</si>
  <si>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</si>
  <si>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</si>
  <si>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</si>
  <si>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</si>
  <si>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</si>
  <si>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</si>
  <si>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</si>
  <si>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</si>
  <si>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</si>
  <si>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</si>
  <si>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</si>
  <si>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</si>
  <si>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</si>
  <si>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</si>
  <si>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</si>
  <si>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</si>
  <si>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</si>
  <si>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</si>
  <si>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</si>
  <si>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</si>
  <si>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</si>
  <si>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</si>
  <si>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</si>
  <si>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</si>
  <si>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</si>
  <si>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</si>
  <si>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</si>
  <si>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</si>
  <si>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</si>
  <si>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</si>
  <si>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</si>
  <si>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</si>
  <si>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</si>
  <si>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</si>
  <si>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</si>
  <si>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</si>
  <si>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</si>
  <si>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</si>
  <si>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</si>
  <si>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</si>
  <si>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</si>
  <si>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</si>
  <si>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</si>
  <si>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</si>
  <si>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</si>
  <si>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</si>
  <si>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</si>
  <si>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</si>
  <si>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</si>
  <si>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</si>
  <si>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</si>
  <si>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</si>
  <si>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</si>
  <si>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</si>
  <si>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</si>
  <si>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</si>
  <si>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</si>
  <si>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</si>
  <si>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</si>
  <si>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</si>
  <si>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</si>
  <si>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</si>
  <si>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</si>
  <si>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</si>
  <si>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</si>
  <si>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</si>
  <si>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</si>
  <si>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</si>
  <si>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</si>
  <si>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</si>
  <si>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</si>
  <si>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</si>
  <si>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</si>
  <si>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</si>
  <si>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</si>
  <si>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</si>
  <si>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</si>
  <si>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</si>
  <si>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</si>
  <si>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</si>
  <si>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</si>
  <si>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</si>
  <si>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</si>
  <si>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</si>
  <si>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</si>
  <si>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</si>
  <si>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</si>
  <si>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</si>
  <si>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</si>
  <si>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</si>
  <si>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</si>
  <si>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</si>
  <si>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</si>
  <si>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</si>
  <si>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</si>
  <si>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</si>
  <si>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</si>
  <si>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</si>
  <si>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</si>
  <si>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</si>
  <si>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</si>
  <si>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</si>
  <si>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</si>
  <si>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</si>
  <si>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</si>
  <si>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</si>
  <si>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</si>
  <si>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</si>
  <si>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</si>
  <si>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</si>
  <si>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</si>
  <si>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</si>
  <si>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</si>
  <si>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</si>
  <si>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</si>
  <si>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</si>
  <si>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</si>
  <si>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</si>
  <si>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</si>
  <si>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</si>
  <si>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</si>
  <si>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</si>
  <si>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</si>
  <si>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</si>
  <si>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</si>
  <si>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</si>
  <si>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</si>
  <si>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</si>
  <si>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</si>
  <si>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</si>
  <si>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</si>
  <si>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</si>
  <si>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</si>
  <si>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</si>
  <si>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</si>
  <si>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</si>
  <si>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</si>
  <si>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</si>
  <si>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</si>
  <si>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</si>
  <si>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</si>
  <si>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</si>
  <si>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</si>
  <si>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</si>
  <si>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</si>
  <si>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</si>
  <si>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</si>
  <si>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</si>
  <si>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</si>
  <si>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</si>
  <si>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</si>
  <si>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</si>
  <si>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</si>
  <si>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</si>
  <si>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</si>
  <si>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</si>
  <si>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</si>
  <si>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</si>
  <si>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</si>
  <si>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</si>
  <si>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</si>
  <si>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</si>
  <si>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</si>
  <si>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</si>
  <si>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</si>
  <si>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</si>
  <si>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</si>
  <si>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</si>
  <si>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</si>
  <si>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</si>
  <si>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</si>
  <si>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</si>
  <si>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</si>
  <si>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</si>
  <si>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</si>
  <si>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</si>
  <si>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</si>
  <si>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</si>
  <si>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</si>
  <si>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</si>
  <si>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</si>
  <si>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</si>
  <si>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</si>
  <si>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</si>
  <si>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</si>
  <si>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</si>
  <si>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</si>
  <si>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</si>
  <si>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</si>
  <si>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</si>
  <si>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</si>
  <si>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</si>
  <si>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</si>
  <si>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</si>
  <si>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</si>
  <si>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</si>
  <si>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</si>
  <si>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</si>
  <si>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</si>
  <si>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</si>
  <si>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</si>
  <si>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</si>
  <si>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</si>
  <si>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</si>
  <si>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</si>
  <si>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</si>
  <si>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</si>
  <si>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</si>
  <si>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</si>
  <si>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</si>
  <si>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</si>
  <si>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</si>
  <si>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</si>
  <si>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</si>
  <si>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</si>
  <si>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</si>
  <si>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</si>
  <si>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</si>
  <si>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</si>
  <si>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</si>
  <si>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</si>
  <si>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</si>
  <si>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</si>
  <si>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</si>
  <si>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</si>
  <si>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</si>
  <si>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</si>
  <si>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</si>
  <si>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</si>
  <si>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</si>
  <si>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</si>
  <si>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</si>
  <si>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</si>
  <si>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</si>
  <si>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</si>
  <si>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</si>
  <si>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</si>
  <si>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</si>
  <si>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</si>
  <si>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</si>
  <si>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</si>
  <si>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</si>
  <si>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</si>
  <si>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</si>
  <si>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</si>
  <si>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</si>
  <si>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</si>
  <si>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</si>
  <si>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</si>
  <si>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</si>
  <si>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</si>
  <si>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</si>
  <si>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</si>
  <si>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</si>
  <si>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</si>
  <si>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</si>
  <si>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</si>
  <si>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</si>
  <si>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</si>
  <si>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</si>
  <si>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</si>
  <si>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</si>
  <si>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</si>
  <si>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</si>
  <si>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</si>
  <si>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</si>
  <si>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</si>
  <si>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</si>
  <si>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</si>
  <si>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</si>
  <si>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</si>
  <si>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</si>
  <si>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</si>
  <si>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</si>
  <si>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</si>
  <si>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</si>
  <si>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</si>
  <si>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</si>
  <si>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</si>
  <si>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</si>
  <si>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</si>
  <si>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</si>
  <si>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</si>
  <si>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</si>
  <si>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</si>
  <si>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</si>
  <si>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</si>
  <si>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</si>
  <si>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</si>
  <si>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</si>
  <si>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</si>
  <si>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</si>
  <si>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</si>
  <si>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</si>
  <si>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</si>
  <si>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</si>
  <si>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</si>
  <si>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</si>
  <si>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</si>
  <si>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</si>
  <si>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</si>
  <si>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</si>
  <si>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</si>
  <si>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</si>
  <si>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</si>
  <si>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</si>
  <si>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</si>
  <si>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</si>
  <si>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</si>
  <si>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</si>
  <si>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</si>
  <si>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</si>
  <si>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</si>
  <si>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</si>
  <si>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</si>
  <si>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</si>
  <si>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</si>
  <si>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</si>
  <si>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</si>
  <si>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</si>
  <si>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</si>
  <si>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</si>
  <si>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</si>
  <si>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</si>
  <si>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</si>
  <si>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</si>
  <si>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</si>
  <si>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</si>
  <si>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</si>
  <si>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</si>
  <si>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</si>
  <si>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</si>
  <si>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</si>
  <si>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</si>
  <si>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</si>
  <si>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</si>
  <si>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</si>
  <si>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</si>
  <si>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</si>
  <si>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</si>
  <si>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</si>
  <si>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</si>
  <si>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</si>
  <si>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</si>
  <si>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</si>
  <si>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</si>
  <si>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</si>
  <si>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</si>
  <si>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</si>
  <si>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</si>
  <si>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</si>
  <si>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</si>
  <si>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</si>
  <si>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</si>
  <si>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</si>
  <si>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</si>
  <si>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</si>
  <si>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</si>
  <si>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</si>
  <si>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</si>
  <si>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</si>
  <si>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</si>
  <si>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</si>
  <si>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</si>
  <si>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</si>
  <si>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</si>
  <si>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</si>
  <si>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</si>
  <si>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</si>
  <si>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</si>
  <si>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</si>
  <si>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</si>
  <si>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</si>
  <si>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</si>
  <si>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</si>
  <si>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</si>
  <si>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</si>
  <si>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</si>
  <si>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</si>
  <si>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</si>
  <si>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</si>
  <si>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</si>
  <si>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</si>
  <si>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</si>
  <si>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</si>
  <si>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</si>
  <si>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</si>
  <si>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</si>
  <si>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</si>
  <si>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</si>
  <si>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</si>
  <si>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</si>
  <si>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</si>
  <si>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</si>
  <si>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</si>
  <si>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</si>
  <si>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</si>
  <si>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</si>
  <si>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</si>
  <si>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</si>
  <si>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</si>
  <si>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</si>
  <si>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</si>
  <si>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</si>
  <si>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</si>
  <si>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</si>
  <si>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</si>
  <si>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</si>
  <si>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</si>
  <si>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</si>
  <si>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</si>
  <si>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</si>
  <si>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</si>
  <si>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</si>
  <si>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</si>
  <si>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</si>
  <si>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</si>
  <si>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</si>
  <si>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</si>
  <si>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</si>
  <si>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</si>
  <si>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</si>
  <si>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</si>
  <si>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</si>
  <si>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</si>
  <si>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</si>
  <si>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</si>
  <si>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</si>
  <si>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</si>
  <si>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</si>
  <si>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</si>
  <si>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</si>
  <si>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</si>
  <si>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</si>
  <si>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</si>
  <si>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</si>
  <si>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</si>
  <si>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</si>
  <si>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</si>
  <si>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</si>
  <si>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</si>
  <si>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</si>
  <si>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</si>
  <si>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</si>
  <si>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</si>
  <si>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</si>
  <si>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</si>
  <si>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</si>
  <si>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</si>
  <si>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</si>
  <si>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</si>
  <si>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</si>
  <si>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</si>
  <si>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</si>
  <si>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</si>
  <si>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</si>
  <si>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</si>
  <si>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</si>
  <si>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</si>
  <si>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</si>
  <si>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</si>
  <si>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</si>
  <si>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</si>
  <si>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</si>
  <si>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</si>
  <si>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</si>
  <si>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</si>
  <si>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</si>
  <si>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</si>
  <si>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</si>
  <si>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</si>
  <si>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</si>
  <si>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</si>
  <si>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</si>
  <si>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</si>
  <si>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</si>
  <si>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</si>
  <si>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</si>
  <si>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</si>
  <si>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</si>
  <si>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</si>
  <si>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</si>
  <si>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</si>
  <si>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</si>
  <si>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</si>
  <si>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</si>
  <si>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</si>
  <si>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</si>
  <si>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</si>
  <si>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</si>
  <si>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</si>
  <si>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</si>
  <si>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</si>
  <si>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</si>
  <si>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</si>
  <si>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</si>
  <si>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</si>
  <si>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</si>
  <si>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</si>
  <si>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</si>
  <si>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</si>
  <si>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</si>
  <si>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</si>
  <si>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</si>
  <si>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</si>
  <si>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</si>
  <si>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</si>
  <si>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</si>
  <si>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</si>
  <si>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</si>
  <si>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</si>
  <si>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</si>
  <si>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</si>
  <si>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</si>
  <si>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</si>
  <si>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</si>
  <si>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</si>
  <si>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</si>
  <si>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</si>
  <si>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</si>
  <si>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</si>
  <si>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</si>
  <si>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</si>
  <si>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</si>
  <si>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</si>
  <si>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</si>
  <si>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</si>
  <si>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</si>
  <si>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</si>
  <si>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</si>
  <si>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</si>
  <si>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</si>
  <si>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</si>
  <si>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</si>
  <si>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</si>
  <si>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</si>
  <si>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</si>
  <si>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</si>
  <si>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</si>
  <si>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</si>
  <si>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</si>
  <si>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</si>
  <si>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</si>
  <si>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</si>
  <si>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</si>
  <si>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</si>
  <si>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</si>
  <si>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</si>
  <si>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</si>
  <si>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</si>
  <si>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</si>
  <si>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</si>
  <si>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</si>
  <si>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</si>
  <si>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</si>
  <si>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</si>
  <si>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</si>
  <si>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</si>
  <si>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</si>
  <si>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</si>
  <si>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</si>
  <si>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</si>
  <si>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</si>
  <si>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</si>
  <si>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</si>
  <si>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</si>
  <si>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</si>
  <si>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</si>
  <si>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</si>
  <si>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</si>
  <si>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</si>
  <si>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</si>
  <si>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</si>
  <si>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</si>
  <si>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</si>
  <si>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</si>
  <si>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</si>
  <si>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</si>
  <si>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</si>
  <si>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</si>
  <si>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</si>
  <si>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</si>
  <si>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</si>
  <si>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</si>
  <si>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</si>
  <si>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</si>
  <si>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</si>
  <si>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</si>
  <si>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</si>
  <si>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</si>
  <si>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</si>
  <si>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</si>
  <si>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</si>
  <si>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</si>
  <si>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</si>
  <si>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</si>
  <si>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</si>
  <si>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</si>
  <si>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</si>
  <si>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</si>
  <si>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</si>
  <si>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</si>
  <si>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</si>
  <si>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</si>
  <si>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</si>
  <si>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</si>
  <si>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</si>
  <si>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</si>
  <si>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</si>
  <si>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</si>
  <si>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</si>
  <si>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</si>
  <si>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</si>
  <si>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</si>
  <si>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</si>
  <si>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</si>
  <si>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</si>
  <si>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</si>
  <si>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</si>
  <si>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</si>
  <si>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</si>
  <si>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</si>
  <si>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</si>
  <si>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</si>
  <si>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</si>
  <si>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</si>
  <si>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</si>
  <si>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</si>
  <si>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</si>
  <si>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</si>
  <si>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</si>
  <si>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</si>
  <si>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</si>
  <si>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</si>
  <si>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</si>
  <si>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</si>
  <si>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</si>
  <si>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</si>
  <si>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</si>
  <si>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</si>
  <si>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</si>
  <si>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</si>
  <si>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</si>
  <si>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</si>
  <si>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</si>
  <si>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</si>
  <si>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</si>
  <si>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</si>
  <si>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</si>
  <si>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</si>
  <si>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</si>
  <si>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</si>
  <si>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</si>
  <si>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</si>
  <si>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</si>
  <si>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</si>
  <si>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</si>
  <si>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</si>
  <si>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</si>
  <si>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</si>
  <si>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</si>
  <si>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</si>
  <si>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</si>
  <si>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</si>
  <si>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</si>
  <si>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</si>
  <si>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</si>
  <si>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</si>
  <si>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</si>
  <si>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</si>
  <si>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</si>
  <si>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</si>
  <si>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</si>
  <si>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</si>
  <si>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</si>
  <si>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</si>
  <si>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</si>
  <si>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</si>
  <si>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</si>
  <si>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</si>
  <si>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</si>
  <si>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</si>
  <si>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</si>
  <si>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</si>
  <si>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</si>
  <si>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</si>
  <si>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</si>
  <si>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</si>
  <si>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</si>
  <si>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</si>
  <si>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</si>
  <si>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</si>
  <si>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</si>
  <si>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</si>
  <si>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</si>
  <si>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</si>
  <si>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</si>
  <si>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</si>
  <si>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</si>
  <si>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</si>
  <si>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</si>
  <si>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</si>
  <si>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</si>
  <si>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</si>
  <si>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</si>
  <si>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</si>
  <si>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</si>
  <si>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</si>
  <si>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</si>
  <si>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</si>
  <si>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</si>
  <si>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</si>
  <si>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</si>
  <si>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</si>
  <si>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</si>
  <si>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</si>
  <si>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</si>
  <si>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</si>
  <si>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</si>
  <si>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</si>
  <si>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</si>
  <si>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</si>
  <si>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</si>
  <si>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</si>
  <si>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</si>
  <si>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</si>
  <si>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</si>
  <si>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</si>
  <si>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</si>
  <si>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</si>
  <si>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</si>
  <si>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</si>
  <si>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</si>
  <si>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</si>
  <si>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</si>
  <si>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</si>
  <si>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</si>
  <si>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</si>
  <si>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</si>
  <si>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</si>
  <si>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</si>
  <si>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</si>
  <si>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</si>
  <si>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</si>
  <si>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</si>
  <si>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</si>
  <si>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</si>
  <si>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</si>
  <si>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</si>
  <si>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</si>
  <si>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</si>
  <si>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</si>
  <si>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</si>
  <si>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</si>
  <si>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</si>
  <si>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</si>
  <si>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</si>
  <si>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</si>
  <si>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</si>
  <si>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</si>
  <si>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</si>
  <si>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</si>
  <si>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</si>
  <si>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</si>
  <si>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</si>
  <si>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</si>
  <si>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</si>
  <si>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</si>
  <si>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</si>
  <si>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</si>
  <si>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</si>
  <si>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</si>
  <si>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</si>
  <si>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</si>
  <si>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</si>
  <si>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</si>
  <si>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</si>
  <si>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</si>
  <si>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</si>
  <si>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</si>
  <si>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</si>
  <si>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</si>
  <si>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</si>
  <si>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</si>
  <si>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</si>
  <si>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</si>
  <si>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</si>
  <si>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</si>
  <si>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</si>
  <si>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</si>
  <si>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</si>
  <si>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</si>
  <si>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</si>
  <si>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</si>
  <si>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</si>
  <si>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</si>
  <si>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</si>
  <si>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</si>
  <si>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</si>
  <si>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</si>
  <si>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</si>
  <si>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</si>
  <si>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</si>
  <si>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</si>
  <si>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</si>
  <si>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</si>
  <si>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</si>
  <si>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</si>
  <si>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</si>
  <si>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</si>
  <si>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</si>
  <si>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</si>
  <si>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</si>
  <si>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</si>
  <si>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</si>
  <si>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</si>
  <si>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</si>
  <si>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</si>
  <si>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</si>
  <si>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</si>
  <si>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</si>
  <si>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</si>
  <si>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</si>
  <si>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</si>
  <si>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</si>
  <si>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</si>
  <si>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</si>
  <si>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</si>
  <si>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</si>
  <si>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</si>
  <si>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</si>
  <si>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</si>
  <si>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</si>
  <si>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</si>
  <si>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</si>
  <si>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</si>
  <si>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</si>
  <si>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</si>
  <si>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</si>
  <si>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</si>
  <si>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</si>
  <si>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</si>
  <si>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</si>
  <si>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</si>
  <si>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</si>
  <si>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</si>
  <si>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</si>
  <si>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</si>
  <si>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</si>
  <si>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</si>
  <si>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</si>
  <si>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</si>
  <si>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</si>
  <si>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</si>
  <si>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</si>
  <si>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</si>
  <si>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</si>
  <si>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</si>
  <si>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</si>
  <si>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</si>
  <si>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</si>
  <si>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</si>
  <si>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</si>
  <si>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</si>
  <si>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</si>
  <si>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</si>
  <si>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</si>
  <si>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</si>
  <si>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</si>
  <si>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</si>
  <si>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</si>
  <si>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</si>
  <si>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</si>
  <si>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</si>
  <si>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</si>
  <si>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</si>
  <si>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</si>
  <si>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</si>
  <si>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</si>
  <si>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</si>
  <si>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</si>
  <si>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</si>
  <si>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</si>
  <si>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</si>
  <si>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</si>
  <si>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</si>
  <si>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</si>
  <si>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</si>
  <si>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</si>
  <si>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</si>
  <si>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</si>
  <si>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</si>
  <si>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</si>
  <si>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</si>
  <si>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</si>
  <si>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</si>
  <si>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</si>
  <si>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</si>
  <si>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</si>
  <si>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</si>
  <si>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</si>
  <si>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</si>
  <si>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</si>
  <si>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</si>
  <si>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</si>
  <si>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</si>
  <si>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</si>
  <si>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</si>
  <si>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</si>
  <si>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</si>
  <si>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</si>
  <si>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</si>
  <si>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</si>
  <si>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</si>
  <si>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</si>
  <si>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</si>
  <si>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</si>
  <si>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</si>
  <si>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</si>
  <si>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</si>
  <si>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</si>
  <si>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</si>
  <si>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</si>
  <si>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</si>
  <si>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</si>
  <si>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</si>
  <si>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</si>
  <si>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</si>
  <si>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</si>
  <si>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</si>
  <si>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</si>
  <si>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</si>
  <si>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</si>
  <si>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</si>
  <si>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</si>
  <si>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</si>
  <si>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</si>
  <si>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</si>
  <si>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</si>
  <si>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</si>
  <si>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</si>
  <si>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</si>
  <si>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</si>
  <si>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</si>
  <si>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</si>
  <si>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</si>
  <si>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</si>
  <si>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</si>
  <si>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</si>
  <si>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</si>
  <si>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</si>
  <si>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</si>
  <si>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</si>
  <si>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</si>
  <si>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</si>
  <si>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</si>
  <si>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</si>
  <si>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</si>
  <si>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</si>
  <si>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</si>
  <si>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</si>
  <si>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</si>
  <si>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</si>
  <si>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</si>
  <si>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</si>
  <si>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</si>
  <si>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</si>
  <si>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</si>
  <si>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</si>
  <si>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</si>
  <si>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</si>
  <si>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</si>
  <si>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</si>
  <si>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</si>
  <si>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</si>
  <si>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</si>
  <si>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</si>
  <si>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</si>
  <si>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</si>
  <si>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</si>
  <si>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</si>
  <si>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</si>
  <si>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</si>
  <si>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</si>
  <si>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</si>
  <si>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</si>
  <si>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</si>
  <si>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</si>
  <si>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</si>
  <si>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</si>
  <si>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</si>
  <si>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</si>
  <si>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</si>
  <si>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</si>
  <si>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</si>
  <si>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</si>
  <si>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</si>
  <si>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</si>
  <si>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</si>
  <si>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</si>
  <si>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</si>
  <si>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</si>
  <si>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</si>
  <si>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</si>
  <si>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</si>
  <si>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</si>
  <si>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</si>
  <si>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</si>
  <si>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</si>
  <si>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</si>
  <si>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</si>
  <si>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</si>
  <si>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</si>
  <si>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</si>
  <si>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</si>
  <si>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</si>
  <si>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</si>
  <si>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</si>
  <si>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</si>
  <si>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</si>
  <si>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</si>
  <si>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</si>
  <si>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</si>
  <si>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</si>
  <si>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</si>
  <si>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</si>
  <si>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</si>
  <si>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</si>
  <si>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</si>
  <si>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</si>
  <si>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</si>
  <si>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</si>
  <si>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</si>
  <si>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</si>
  <si>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</si>
  <si>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</si>
  <si>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</si>
  <si>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</si>
  <si>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</si>
  <si>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</si>
  <si>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</si>
  <si>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</si>
  <si>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</si>
  <si>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</si>
  <si>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</si>
  <si>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</si>
  <si>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</si>
  <si>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</si>
  <si>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</si>
  <si>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</si>
  <si>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</si>
  <si>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</si>
  <si>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</si>
  <si>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</si>
  <si>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</si>
  <si>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</si>
  <si>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</si>
  <si>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</si>
  <si>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</si>
  <si>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</si>
  <si>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</si>
  <si>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</si>
  <si>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</si>
  <si>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</si>
  <si>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</si>
  <si>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</si>
  <si>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</si>
  <si>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</si>
  <si>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</si>
  <si>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</si>
  <si>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</si>
  <si>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</si>
  <si>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</si>
  <si>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</si>
  <si>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</si>
  <si>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</si>
  <si>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</si>
  <si>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</si>
  <si>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</si>
  <si>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</si>
  <si>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</si>
  <si>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</si>
  <si>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</si>
  <si>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</si>
  <si>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</si>
  <si>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</si>
  <si>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</si>
  <si>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</si>
  <si>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</si>
  <si>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</si>
  <si>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</si>
  <si>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</si>
  <si>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</si>
  <si>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</si>
  <si>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</si>
  <si>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</si>
  <si>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</si>
  <si>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</si>
  <si>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</si>
  <si>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</si>
  <si>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</si>
  <si>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</si>
  <si>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</si>
  <si>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</si>
  <si>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</si>
  <si>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</si>
  <si>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</si>
  <si>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</si>
  <si>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</si>
  <si>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</si>
  <si>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</si>
  <si>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</si>
  <si>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</si>
  <si>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</si>
  <si>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</si>
  <si>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</si>
  <si>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</si>
  <si>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</si>
  <si>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</si>
  <si>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</si>
  <si>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</si>
  <si>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</si>
  <si>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</si>
  <si>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</si>
  <si>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</si>
  <si>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</si>
  <si>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</si>
  <si>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</si>
  <si>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</si>
  <si>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</si>
  <si>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</si>
  <si>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</si>
  <si>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</si>
  <si>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</si>
  <si>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</si>
  <si>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</si>
  <si>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</si>
  <si>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</si>
  <si>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</si>
  <si>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</si>
  <si>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</si>
  <si>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</si>
  <si>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</si>
  <si>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</si>
  <si>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</si>
  <si>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</si>
  <si>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</si>
  <si>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</si>
  <si>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</si>
  <si>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</si>
  <si>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</si>
  <si>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</si>
  <si>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</si>
  <si>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</si>
  <si>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</si>
  <si>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</si>
  <si>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</si>
  <si>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</si>
  <si>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</si>
  <si>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</si>
  <si>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</si>
  <si>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</si>
  <si>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</si>
  <si>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</si>
  <si>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</si>
  <si>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</si>
  <si>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</si>
  <si>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</si>
  <si>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</si>
  <si>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</si>
  <si>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</si>
  <si>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</si>
  <si>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</si>
  <si>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</si>
  <si>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</si>
  <si>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</si>
  <si>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</si>
  <si>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</si>
  <si>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</si>
  <si>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</si>
  <si>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</si>
  <si>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</si>
  <si>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</si>
  <si>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</si>
  <si>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</si>
  <si>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</si>
  <si>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</si>
  <si>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</si>
  <si>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</si>
  <si>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</si>
  <si>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</si>
  <si>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</si>
  <si>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</si>
  <si>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</si>
  <si>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</si>
  <si>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</si>
  <si>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</si>
  <si>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</si>
  <si>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</si>
  <si>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</si>
  <si>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</si>
  <si>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</si>
  <si>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</si>
  <si>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</si>
  <si>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</si>
  <si>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</si>
  <si>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</si>
  <si>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</si>
  <si>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</si>
  <si>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</si>
  <si>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</si>
  <si>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</si>
  <si>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</si>
  <si>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</si>
  <si>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</si>
  <si>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</si>
  <si>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</si>
  <si>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</si>
  <si>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</si>
  <si>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</si>
  <si>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</si>
  <si>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</si>
  <si>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</si>
  <si>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</si>
  <si>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</si>
  <si>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</si>
  <si>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</si>
  <si>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</si>
  <si>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</si>
  <si>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</si>
  <si>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</si>
  <si>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</si>
  <si>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</si>
  <si>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</si>
  <si>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</si>
  <si>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</si>
  <si>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</si>
  <si>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</si>
  <si>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</si>
  <si>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</si>
  <si>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</si>
  <si>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</si>
  <si>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</si>
  <si>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</si>
  <si>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</si>
  <si>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</si>
  <si>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</si>
  <si>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</si>
  <si>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</si>
  <si>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</si>
  <si>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</si>
  <si>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</si>
  <si>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</si>
  <si>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</si>
  <si>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</si>
  <si>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</si>
  <si>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</si>
  <si>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</si>
  <si>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</si>
  <si>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</si>
  <si>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</si>
  <si>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</si>
  <si>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</si>
  <si>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</si>
  <si>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</si>
  <si>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</si>
  <si>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</si>
  <si>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</si>
  <si>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</si>
  <si>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</si>
  <si>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</si>
  <si>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</si>
  <si>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</si>
  <si>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</si>
  <si>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</si>
  <si>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</si>
  <si>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</si>
  <si>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</si>
  <si>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</si>
  <si>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</si>
  <si>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</si>
  <si>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</si>
  <si>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</si>
  <si>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</si>
  <si>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</si>
  <si>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</si>
  <si>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</si>
  <si>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</si>
  <si>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</si>
  <si>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</si>
  <si>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</si>
  <si>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</si>
  <si>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</si>
  <si>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</si>
  <si>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</si>
  <si>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</si>
  <si>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</si>
  <si>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</si>
  <si>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</si>
  <si>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</si>
  <si>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</si>
  <si>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</si>
  <si>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</si>
  <si>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</si>
  <si>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</si>
  <si>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</si>
  <si>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</si>
  <si>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</si>
  <si>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</si>
  <si>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</si>
  <si>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</si>
  <si>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</si>
  <si>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</si>
  <si>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</si>
  <si>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</si>
  <si>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</si>
  <si>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</si>
  <si>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</si>
  <si>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</si>
  <si>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</si>
  <si>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</si>
  <si>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</si>
  <si>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</si>
  <si>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</si>
  <si>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</si>
  <si>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</si>
  <si>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</si>
  <si>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</si>
  <si>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</si>
  <si>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</si>
  <si>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</si>
  <si>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</si>
  <si>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</si>
  <si>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</si>
  <si>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</si>
  <si>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</si>
  <si>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</si>
  <si>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</si>
  <si>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</si>
  <si>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</si>
  <si>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</si>
  <si>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</si>
  <si>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</si>
  <si>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</si>
  <si>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</si>
  <si>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</si>
  <si>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</si>
  <si>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</si>
  <si>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</si>
  <si>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</si>
  <si>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</si>
  <si>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</si>
  <si>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</si>
  <si>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</si>
  <si>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</si>
  <si>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</si>
  <si>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</si>
  <si>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</si>
  <si>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</si>
  <si>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</si>
  <si>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</si>
  <si>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</si>
  <si>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</si>
  <si>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</si>
  <si>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</si>
  <si>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</si>
  <si>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</si>
  <si>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</si>
  <si>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</si>
  <si>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</si>
  <si>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</si>
  <si>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</si>
  <si>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</si>
  <si>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</si>
  <si>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</si>
  <si>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</si>
  <si>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</si>
  <si>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</si>
  <si>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</si>
  <si>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</si>
  <si>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</si>
  <si>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</si>
  <si>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</si>
  <si>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</si>
  <si>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</si>
  <si>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</si>
  <si>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</si>
  <si>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</si>
  <si>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</si>
  <si>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</si>
  <si>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</si>
  <si>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</si>
  <si>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</si>
  <si>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</si>
  <si>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</si>
  <si>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</si>
  <si>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</si>
  <si>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</si>
  <si>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</si>
  <si>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</si>
  <si>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</si>
  <si>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</si>
  <si>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</si>
  <si>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</si>
  <si>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</si>
  <si>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</si>
  <si>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</si>
  <si>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</si>
  <si>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</si>
  <si>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</si>
  <si>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</si>
  <si>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</si>
  <si>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</si>
  <si>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</si>
  <si>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</si>
  <si>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</si>
  <si>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</si>
  <si>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</si>
  <si>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</si>
  <si>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</si>
  <si>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</si>
  <si>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</si>
  <si>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</si>
  <si>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</si>
  <si>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</si>
  <si>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</si>
  <si>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</si>
  <si>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</si>
  <si>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</si>
  <si>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</si>
  <si>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</si>
  <si>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</si>
  <si>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</si>
  <si>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</si>
  <si>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</si>
  <si>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</si>
  <si>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</si>
  <si>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</si>
  <si>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</si>
  <si>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</si>
  <si>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</si>
  <si>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</si>
  <si>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</si>
  <si>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</si>
  <si>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</si>
  <si>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</si>
  <si>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</si>
  <si>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</si>
  <si>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</si>
  <si>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</si>
  <si>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</si>
  <si>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</si>
  <si>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</si>
  <si>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</si>
  <si>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</si>
  <si>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</si>
  <si>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</si>
  <si>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</si>
  <si>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</si>
  <si>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</si>
  <si>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</si>
  <si>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</si>
  <si>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</si>
  <si>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</si>
  <si>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</si>
  <si>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</si>
  <si>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</si>
  <si>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</si>
  <si>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</si>
  <si>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</si>
  <si>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</si>
  <si>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</si>
  <si>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</si>
  <si>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</si>
  <si>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</si>
  <si>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</si>
  <si>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</si>
  <si>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</si>
  <si>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</si>
  <si>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</si>
  <si>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</si>
  <si>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</si>
  <si>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</si>
  <si>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</si>
  <si>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</si>
  <si>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</si>
  <si>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</si>
  <si>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</si>
  <si>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</si>
  <si>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</si>
  <si>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</si>
  <si>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</si>
  <si>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</si>
  <si>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</si>
  <si>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</si>
  <si>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</si>
  <si>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</si>
  <si>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</si>
  <si>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</si>
  <si>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</si>
  <si>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</si>
  <si>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</si>
  <si>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</si>
  <si>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</si>
  <si>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</si>
  <si>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</si>
  <si>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</si>
  <si>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</si>
  <si>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</si>
  <si>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</si>
  <si>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</si>
  <si>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</si>
  <si>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</si>
  <si>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</si>
  <si>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</si>
  <si>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</si>
  <si>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</si>
  <si>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</si>
  <si>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</si>
  <si>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</si>
  <si>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</si>
  <si>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</si>
  <si>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</si>
  <si>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</si>
  <si>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</si>
  <si>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</si>
  <si>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</si>
  <si>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</si>
  <si>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</si>
  <si>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</si>
  <si>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</si>
  <si>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</si>
  <si>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</si>
  <si>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</si>
  <si>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</si>
  <si>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</si>
  <si>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</si>
  <si>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</si>
  <si>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</si>
  <si>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</si>
  <si>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</si>
  <si>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</si>
  <si>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</si>
  <si>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</si>
  <si>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</si>
  <si>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</si>
  <si>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</si>
  <si>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</si>
  <si>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</si>
  <si>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</si>
  <si>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</si>
  <si>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</si>
  <si>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</si>
  <si>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</si>
  <si>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</si>
  <si>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</si>
  <si>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</si>
  <si>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</si>
  <si>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</si>
  <si>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</si>
  <si>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</si>
  <si>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</si>
  <si>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</si>
  <si>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</si>
  <si>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</si>
  <si>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</si>
  <si>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</si>
  <si>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</si>
  <si>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</si>
  <si>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</si>
  <si>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</si>
  <si>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</si>
  <si>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</si>
  <si>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</si>
  <si>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</si>
  <si>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</si>
  <si>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</si>
  <si>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</si>
  <si>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</si>
  <si>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</si>
  <si>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</si>
  <si>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</si>
  <si>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</si>
  <si>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</si>
  <si>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</si>
  <si>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</si>
  <si>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</si>
  <si>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</si>
  <si>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</si>
  <si>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</si>
  <si>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</si>
  <si>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</si>
  <si>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</si>
  <si>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</si>
  <si>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</si>
  <si>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</si>
  <si>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</si>
  <si>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</si>
  <si>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</si>
  <si>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</si>
  <si>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</si>
  <si>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</si>
  <si>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</si>
  <si>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</si>
  <si>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</si>
  <si>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</si>
  <si>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</si>
  <si>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</si>
  <si>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</si>
  <si>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</si>
  <si>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</si>
  <si>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</si>
  <si>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</si>
  <si>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</si>
  <si>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</si>
  <si>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</si>
  <si>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</si>
  <si>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</si>
  <si>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</si>
  <si>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</si>
  <si>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</si>
  <si>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</si>
  <si>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</si>
  <si>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</si>
  <si>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</si>
  <si>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</si>
  <si>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</si>
  <si>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</si>
  <si>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</si>
  <si>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</si>
  <si>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</si>
  <si>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</si>
  <si>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</si>
  <si>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</si>
  <si>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</si>
  <si>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</si>
  <si>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</si>
  <si>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</si>
  <si>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</si>
  <si>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</si>
  <si>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</si>
  <si>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</si>
  <si>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</si>
  <si>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</si>
  <si>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</si>
  <si>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</si>
  <si>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</si>
  <si>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</si>
  <si>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</si>
  <si>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</si>
  <si>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</si>
  <si>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</si>
  <si>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</si>
  <si>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</si>
  <si>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</si>
  <si>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</si>
  <si>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</si>
  <si>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</si>
  <si>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</si>
  <si>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</si>
  <si>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</si>
  <si>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</si>
  <si>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</si>
  <si>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</si>
  <si>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</si>
  <si>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</si>
  <si>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</si>
  <si>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</si>
  <si>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</si>
  <si>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</si>
  <si>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</si>
  <si>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</si>
  <si>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</si>
  <si>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</si>
  <si>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</si>
  <si>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</si>
  <si>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</si>
  <si>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</si>
  <si>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</si>
  <si>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</si>
  <si>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</si>
  <si>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</si>
  <si>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</si>
  <si>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</si>
  <si>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</si>
  <si>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</si>
  <si>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</si>
  <si>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</si>
  <si>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</si>
  <si>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</si>
  <si>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</si>
  <si>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</si>
  <si>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</si>
  <si>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</si>
  <si>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</si>
  <si>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</si>
  <si>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</si>
  <si>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</si>
  <si>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</si>
  <si>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</si>
  <si>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</si>
  <si>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</si>
  <si>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</si>
  <si>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</si>
  <si>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</si>
  <si>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</si>
  <si>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</si>
  <si>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</si>
  <si>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</si>
  <si>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</si>
  <si>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</si>
  <si>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</si>
  <si>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</si>
  <si>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</si>
  <si>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</si>
  <si>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</si>
  <si>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</si>
  <si>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</si>
  <si>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</si>
  <si>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</si>
  <si>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</si>
  <si>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</si>
  <si>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</si>
  <si>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</si>
  <si>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</si>
  <si>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</si>
  <si>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</si>
  <si>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</si>
  <si>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</si>
  <si>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</si>
  <si>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</si>
  <si>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</si>
  <si>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</si>
  <si>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</si>
  <si>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</si>
  <si>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</si>
  <si>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</si>
  <si>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</si>
  <si>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</si>
  <si>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</si>
  <si>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</si>
  <si>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</si>
  <si>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</si>
  <si>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</si>
  <si>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</si>
  <si>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</si>
  <si>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</si>
  <si>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</si>
  <si>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</si>
  <si>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</si>
  <si>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</si>
  <si>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</si>
  <si>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</si>
  <si>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</si>
  <si>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</si>
  <si>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</si>
  <si>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</si>
  <si>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</si>
  <si>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</si>
  <si>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</si>
  <si>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</si>
  <si>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</si>
  <si>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</si>
  <si>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States</t>
  </si>
  <si>
    <t>Sum Of Sales</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</si>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</sst>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 &quot;K&quot;"/>
    <numFmt numFmtId="166" formatCode="_-[$$-409]* #,##0.00_ ;_-[$$-409]* \-#,##0.00\ ;_-[$$-409]* &quot;-&quot;??_ ;_-@_ "/>
    <numFmt numFmtId="167" formatCode="&quot;#&quot;0"/>
  </numFmts>
  <fonts count="9" x14ac:knownFonts="1">
    <font>
      <sz val="11"/>
      <color theme="1"/>
      <name val="Calibri"/>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Lato"/>
    </font>
    <font>
      <sz val="11"/>
      <color theme="1"/>
      <name val="Calibri"/>
      <family val="2"/>
      <scheme val="minor"/>
    </font>
    <font>
      <b/>
      <sz val="11"/>
      <color theme="1"/>
      <name val="Calibri"/>
      <family val="2"/>
      <scheme val="minor"/>
    </font>
    <font>
      <b/>
      <sz val="11"/>
      <color theme="1"/>
      <name val="Lato"/>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6" fillId="0" borderId="0" applyFont="0" applyFill="0" applyBorder="0" applyAlignment="0" applyProtection="0"/>
  </cellStyleXfs>
  <cellXfs count="36">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7" xfId="0" applyBorder="1" applyAlignment="1">
      <alignment horizontal="left"/>
    </xf>
    <xf numFmtId="0" fontId="0" fillId="0" borderId="8" xfId="0" applyBorder="1"/>
    <xf numFmtId="165" fontId="0" fillId="0" borderId="1" xfId="0" applyNumberFormat="1" applyBorder="1"/>
    <xf numFmtId="165" fontId="0" fillId="0" borderId="8" xfId="0" applyNumberFormat="1" applyBorder="1"/>
    <xf numFmtId="0" fontId="0" fillId="0" borderId="2" xfId="0" applyBorder="1" applyAlignment="1">
      <alignment horizontal="left"/>
    </xf>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0" fontId="1" fillId="0" borderId="0" xfId="0" applyFont="1"/>
    <xf numFmtId="166" fontId="0" fillId="0" borderId="0" xfId="0" applyNumberFormat="1"/>
    <xf numFmtId="167" fontId="0" fillId="0" borderId="0" xfId="0" applyNumberFormat="1"/>
    <xf numFmtId="10" fontId="0" fillId="0" borderId="0" xfId="1" applyNumberFormat="1" applyFont="1"/>
    <xf numFmtId="0" fontId="0" fillId="0" borderId="11" xfId="0" applyBorder="1"/>
    <xf numFmtId="0" fontId="0" fillId="0" borderId="3" xfId="0" applyBorder="1" applyAlignment="1">
      <alignment horizontal="left"/>
    </xf>
    <xf numFmtId="164" fontId="8" fillId="0" borderId="0" xfId="0" applyNumberFormat="1" applyFont="1" applyAlignment="1">
      <alignment horizontal="center" vertical="center"/>
    </xf>
    <xf numFmtId="166" fontId="7" fillId="0" borderId="0" xfId="0" applyNumberFormat="1" applyFont="1"/>
    <xf numFmtId="0" fontId="0" fillId="0" borderId="5" xfId="0" applyBorder="1"/>
    <xf numFmtId="0" fontId="0" fillId="0" borderId="6" xfId="0" applyBorder="1"/>
    <xf numFmtId="0" fontId="0" fillId="0" borderId="7" xfId="0" applyBorder="1"/>
    <xf numFmtId="0" fontId="0" fillId="0" borderId="9" xfId="0" applyBorder="1"/>
    <xf numFmtId="0" fontId="0" fillId="0" borderId="2" xfId="0" applyBorder="1"/>
    <xf numFmtId="0" fontId="0" fillId="0" borderId="12" xfId="0" applyBorder="1"/>
    <xf numFmtId="0" fontId="0" fillId="0" borderId="10" xfId="0" applyBorder="1"/>
    <xf numFmtId="0" fontId="0" fillId="0" borderId="3" xfId="0" applyBorder="1"/>
    <xf numFmtId="0" fontId="0" fillId="0" borderId="13" xfId="0" applyBorder="1"/>
    <xf numFmtId="0" fontId="0" fillId="0" borderId="14" xfId="0" applyBorder="1"/>
  </cellXfs>
  <cellStyles count="2">
    <cellStyle name="Normal" xfId="0" builtinId="0"/>
    <cellStyle name="Percent" xfId="1" builtinId="5"/>
  </cellStyles>
  <dxfs count="17">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i val="0"/>
        <color theme="0"/>
      </font>
      <border>
        <bottom style="thin">
          <color theme="4"/>
        </bottom>
        <vertical/>
        <horizontal/>
      </border>
    </dxf>
    <dxf>
      <font>
        <color theme="0"/>
      </font>
      <fill>
        <patternFill>
          <bgColor theme="1" tint="0.14996795556505021"/>
        </patternFill>
      </fill>
      <border diagonalUp="0" diagonalDown="0">
        <left/>
        <right/>
        <top/>
        <bottom/>
        <vertical/>
        <horizontal/>
      </border>
    </dxf>
  </dxfs>
  <tableStyles count="2">
    <tableStyle name="AB" pivot="0" table="0" count="10" xr9:uid="{A99BD825-2FE5-4CDD-A77D-C86F4E57E84B}">
      <tableStyleElement type="wholeTable" dxfId="16"/>
      <tableStyleElement type="headerRow" dxfId="15"/>
    </tableStyle>
    <tableStyle name="Data-style" pivot="0" count="3" xr9:uid="{00000000-0011-0000-FFFF-FFFF00000000}">
      <tableStyleElement type="headerRow" dxfId="14"/>
      <tableStyleElement type="firstRowStripe" dxfId="13"/>
      <tableStyleElement type="secondRowStripe" dxfId="12"/>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EF1E-4AC0-87AD-F20BC480B129}"/>
            </c:ext>
          </c:extLst>
        </c:ser>
        <c:dLbls>
          <c:showLegendKey val="0"/>
          <c:showVal val="0"/>
          <c:showCatName val="0"/>
          <c:showSerName val="0"/>
          <c:showPercent val="0"/>
          <c:showBubbleSize val="0"/>
        </c:dLbls>
        <c:axId val="1917598543"/>
        <c:axId val="1917603823"/>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EF1E-4AC0-87AD-F20BC480B129}"/>
            </c:ext>
          </c:extLst>
        </c:ser>
        <c:dLbls>
          <c:showLegendKey val="0"/>
          <c:showVal val="0"/>
          <c:showCatName val="0"/>
          <c:showSerName val="0"/>
          <c:showPercent val="0"/>
          <c:showBubbleSize val="0"/>
        </c:dLbls>
        <c:gapWidth val="219"/>
        <c:overlap val="-27"/>
        <c:axId val="1709180031"/>
        <c:axId val="1917600943"/>
      </c:barChart>
      <c:catAx>
        <c:axId val="1709180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7600943"/>
        <c:crosses val="autoZero"/>
        <c:auto val="1"/>
        <c:lblAlgn val="ctr"/>
        <c:lblOffset val="100"/>
        <c:noMultiLvlLbl val="0"/>
      </c:catAx>
      <c:valAx>
        <c:axId val="1917600943"/>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9180031"/>
        <c:crosses val="autoZero"/>
        <c:crossBetween val="between"/>
      </c:valAx>
      <c:valAx>
        <c:axId val="1917603823"/>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7598543"/>
        <c:crosses val="max"/>
        <c:crossBetween val="between"/>
      </c:valAx>
      <c:catAx>
        <c:axId val="1917598543"/>
        <c:scaling>
          <c:orientation val="minMax"/>
        </c:scaling>
        <c:delete val="1"/>
        <c:axPos val="b"/>
        <c:numFmt formatCode="General" sourceLinked="1"/>
        <c:majorTickMark val="out"/>
        <c:minorTickMark val="none"/>
        <c:tickLblPos val="nextTo"/>
        <c:crossAx val="191760382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Chart!PivotTable6</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4E4-4648-87D2-11B298DB779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4E4-4648-87D2-11B298DB779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4E4-4648-87D2-11B298DB779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CA76-4B67-A337-50436D965771}"/>
            </c:ext>
          </c:extLst>
        </c:ser>
        <c:dLbls>
          <c:showLegendKey val="0"/>
          <c:showVal val="1"/>
          <c:showCatName val="0"/>
          <c:showSerName val="0"/>
          <c:showPercent val="0"/>
          <c:showBubbleSize val="0"/>
          <c:showLeaderLines val="1"/>
        </c:dLbls>
        <c:firstSliceAng val="2"/>
        <c:holeSize val="54"/>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Categories!PivotTable8</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Categories'!$B$3</c:f>
              <c:strCache>
                <c:ptCount val="1"/>
                <c:pt idx="0">
                  <c:v>Total</c:v>
                </c:pt>
              </c:strCache>
            </c:strRef>
          </c:tx>
          <c:spPr>
            <a:solidFill>
              <a:schemeClr val="accent1"/>
            </a:solidFill>
            <a:ln>
              <a:noFill/>
            </a:ln>
            <a:effectLst/>
          </c:spPr>
          <c:invertIfNegative val="0"/>
          <c:cat>
            <c:strRef>
              <c:f>'Top 5 Categories'!$A$4:$A$9</c:f>
              <c:strCache>
                <c:ptCount val="5"/>
                <c:pt idx="0">
                  <c:v>Binders</c:v>
                </c:pt>
                <c:pt idx="1">
                  <c:v>Tables</c:v>
                </c:pt>
                <c:pt idx="2">
                  <c:v>Storage</c:v>
                </c:pt>
                <c:pt idx="3">
                  <c:v>Chairs</c:v>
                </c:pt>
                <c:pt idx="4">
                  <c:v>Phones</c:v>
                </c:pt>
              </c:strCache>
            </c:strRef>
          </c:cat>
          <c:val>
            <c:numRef>
              <c:f>'Top 5 Categories'!$B$4:$B$9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0C23-43AE-AAB7-0CABE61187F4}"/>
            </c:ext>
          </c:extLst>
        </c:ser>
        <c:dLbls>
          <c:showLegendKey val="0"/>
          <c:showVal val="0"/>
          <c:showCatName val="0"/>
          <c:showSerName val="0"/>
          <c:showPercent val="0"/>
          <c:showBubbleSize val="0"/>
        </c:dLbls>
        <c:gapWidth val="182"/>
        <c:axId val="1928986543"/>
        <c:axId val="1928992783"/>
      </c:barChart>
      <c:catAx>
        <c:axId val="1928986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992783"/>
        <c:crosses val="autoZero"/>
        <c:auto val="1"/>
        <c:lblAlgn val="ctr"/>
        <c:lblOffset val="100"/>
        <c:noMultiLvlLbl val="0"/>
      </c:catAx>
      <c:valAx>
        <c:axId val="192899278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9865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84C9-4102-8613-49CA4A1E9879}"/>
            </c:ext>
          </c:extLst>
        </c:ser>
        <c:dLbls>
          <c:showLegendKey val="0"/>
          <c:showVal val="0"/>
          <c:showCatName val="0"/>
          <c:showSerName val="0"/>
          <c:showPercent val="0"/>
          <c:showBubbleSize val="0"/>
        </c:dLbls>
        <c:smooth val="0"/>
        <c:axId val="1928997583"/>
        <c:axId val="1928998063"/>
      </c:lineChart>
      <c:catAx>
        <c:axId val="1928997583"/>
        <c:scaling>
          <c:orientation val="minMax"/>
        </c:scaling>
        <c:delete val="1"/>
        <c:axPos val="b"/>
        <c:numFmt formatCode="General" sourceLinked="1"/>
        <c:majorTickMark val="none"/>
        <c:minorTickMark val="none"/>
        <c:tickLblPos val="nextTo"/>
        <c:crossAx val="1928998063"/>
        <c:crosses val="autoZero"/>
        <c:auto val="1"/>
        <c:lblAlgn val="ctr"/>
        <c:lblOffset val="100"/>
        <c:noMultiLvlLbl val="0"/>
      </c:catAx>
      <c:valAx>
        <c:axId val="1928998063"/>
        <c:scaling>
          <c:orientation val="minMax"/>
        </c:scaling>
        <c:delete val="1"/>
        <c:axPos val="l"/>
        <c:numFmt formatCode="General" sourceLinked="1"/>
        <c:majorTickMark val="none"/>
        <c:minorTickMark val="none"/>
        <c:tickLblPos val="nextTo"/>
        <c:crossAx val="1928997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616858237547887E-2"/>
          <c:y val="0.23645320197044334"/>
          <c:w val="0.83141762452107282"/>
          <c:h val="0.56650246305418717"/>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545C-4F3B-801C-F8108A4EEB77}"/>
            </c:ext>
          </c:extLst>
        </c:ser>
        <c:dLbls>
          <c:showLegendKey val="0"/>
          <c:showVal val="0"/>
          <c:showCatName val="0"/>
          <c:showSerName val="0"/>
          <c:showPercent val="0"/>
          <c:showBubbleSize val="0"/>
        </c:dLbls>
        <c:smooth val="0"/>
        <c:axId val="1570058495"/>
        <c:axId val="1570051247"/>
      </c:lineChart>
      <c:catAx>
        <c:axId val="1570058495"/>
        <c:scaling>
          <c:orientation val="minMax"/>
        </c:scaling>
        <c:delete val="1"/>
        <c:axPos val="b"/>
        <c:numFmt formatCode="General" sourceLinked="1"/>
        <c:majorTickMark val="none"/>
        <c:minorTickMark val="none"/>
        <c:tickLblPos val="nextTo"/>
        <c:crossAx val="1570051247"/>
        <c:crosses val="autoZero"/>
        <c:auto val="1"/>
        <c:lblAlgn val="ctr"/>
        <c:lblOffset val="100"/>
        <c:noMultiLvlLbl val="0"/>
      </c:catAx>
      <c:valAx>
        <c:axId val="1570051247"/>
        <c:scaling>
          <c:orientation val="minMax"/>
        </c:scaling>
        <c:delete val="1"/>
        <c:axPos val="l"/>
        <c:numFmt formatCode="General" sourceLinked="1"/>
        <c:majorTickMark val="none"/>
        <c:minorTickMark val="none"/>
        <c:tickLblPos val="nextTo"/>
        <c:crossAx val="157005849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704-41C7-B274-62FF55DB1446}"/>
            </c:ext>
          </c:extLst>
        </c:ser>
        <c:dLbls>
          <c:showLegendKey val="0"/>
          <c:showVal val="0"/>
          <c:showCatName val="0"/>
          <c:showSerName val="0"/>
          <c:showPercent val="0"/>
          <c:showBubbleSize val="0"/>
        </c:dLbls>
        <c:smooth val="0"/>
        <c:axId val="1941438655"/>
        <c:axId val="1941449695"/>
      </c:lineChart>
      <c:catAx>
        <c:axId val="1941438655"/>
        <c:scaling>
          <c:orientation val="minMax"/>
        </c:scaling>
        <c:delete val="1"/>
        <c:axPos val="b"/>
        <c:numFmt formatCode="General" sourceLinked="1"/>
        <c:majorTickMark val="none"/>
        <c:minorTickMark val="none"/>
        <c:tickLblPos val="nextTo"/>
        <c:crossAx val="1941449695"/>
        <c:crosses val="autoZero"/>
        <c:auto val="1"/>
        <c:lblAlgn val="ctr"/>
        <c:lblOffset val="100"/>
        <c:noMultiLvlLbl val="0"/>
      </c:catAx>
      <c:valAx>
        <c:axId val="1941449695"/>
        <c:scaling>
          <c:orientation val="minMax"/>
        </c:scaling>
        <c:delete val="1"/>
        <c:axPos val="l"/>
        <c:numFmt formatCode="General" sourceLinked="1"/>
        <c:majorTickMark val="none"/>
        <c:minorTickMark val="none"/>
        <c:tickLblPos val="nextTo"/>
        <c:crossAx val="1941438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61AC-4CAA-BEF9-D315248B444F}"/>
            </c:ext>
          </c:extLst>
        </c:ser>
        <c:dLbls>
          <c:showLegendKey val="0"/>
          <c:showVal val="0"/>
          <c:showCatName val="0"/>
          <c:showSerName val="0"/>
          <c:showPercent val="0"/>
          <c:showBubbleSize val="0"/>
        </c:dLbls>
        <c:smooth val="0"/>
        <c:axId val="1941443935"/>
        <c:axId val="1941433375"/>
      </c:lineChart>
      <c:catAx>
        <c:axId val="1941443935"/>
        <c:scaling>
          <c:orientation val="minMax"/>
        </c:scaling>
        <c:delete val="1"/>
        <c:axPos val="b"/>
        <c:numFmt formatCode="General" sourceLinked="1"/>
        <c:majorTickMark val="none"/>
        <c:minorTickMark val="none"/>
        <c:tickLblPos val="nextTo"/>
        <c:crossAx val="1941433375"/>
        <c:crosses val="autoZero"/>
        <c:auto val="1"/>
        <c:lblAlgn val="ctr"/>
        <c:lblOffset val="100"/>
        <c:noMultiLvlLbl val="0"/>
      </c:catAx>
      <c:valAx>
        <c:axId val="1941433375"/>
        <c:scaling>
          <c:orientation val="minMax"/>
        </c:scaling>
        <c:delete val="1"/>
        <c:axPos val="l"/>
        <c:numFmt formatCode="General" sourceLinked="1"/>
        <c:majorTickMark val="none"/>
        <c:minorTickMark val="none"/>
        <c:tickLblPos val="nextTo"/>
        <c:crossAx val="1941443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DBDB-4514-9BB8-796587787301}"/>
            </c:ext>
          </c:extLst>
        </c:ser>
        <c:dLbls>
          <c:showLegendKey val="0"/>
          <c:showVal val="0"/>
          <c:showCatName val="0"/>
          <c:showSerName val="0"/>
          <c:showPercent val="0"/>
          <c:showBubbleSize val="0"/>
        </c:dLbls>
        <c:smooth val="0"/>
        <c:axId val="1941446815"/>
        <c:axId val="1941441055"/>
      </c:lineChart>
      <c:catAx>
        <c:axId val="1941446815"/>
        <c:scaling>
          <c:orientation val="minMax"/>
        </c:scaling>
        <c:delete val="1"/>
        <c:axPos val="b"/>
        <c:numFmt formatCode="General" sourceLinked="1"/>
        <c:majorTickMark val="none"/>
        <c:minorTickMark val="none"/>
        <c:tickLblPos val="nextTo"/>
        <c:crossAx val="1941441055"/>
        <c:crosses val="autoZero"/>
        <c:auto val="1"/>
        <c:lblAlgn val="ctr"/>
        <c:lblOffset val="100"/>
        <c:noMultiLvlLbl val="0"/>
      </c:catAx>
      <c:valAx>
        <c:axId val="1941441055"/>
        <c:scaling>
          <c:orientation val="minMax"/>
        </c:scaling>
        <c:delete val="1"/>
        <c:axPos val="l"/>
        <c:numFmt formatCode="General" sourceLinked="1"/>
        <c:majorTickMark val="none"/>
        <c:minorTickMark val="none"/>
        <c:tickLblPos val="nextTo"/>
        <c:crossAx val="1941446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616858237547887E-2"/>
          <c:y val="0.23645320197044334"/>
          <c:w val="0.83141762452107282"/>
          <c:h val="0.56650246305418717"/>
        </c:manualLayout>
      </c:layout>
      <c:lineChart>
        <c:grouping val="standard"/>
        <c:varyColors val="0"/>
        <c:ser>
          <c:idx val="0"/>
          <c:order val="0"/>
          <c:tx>
            <c:strRef>
              <c:f>KPI!$E$3</c:f>
              <c:strCache>
                <c:ptCount val="1"/>
                <c:pt idx="0">
                  <c:v>Total</c:v>
                </c:pt>
              </c:strCache>
            </c:strRef>
          </c:tx>
          <c:spPr>
            <a:ln w="2857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C59B-46CF-9C9B-30E29BA1B27D}"/>
            </c:ext>
          </c:extLst>
        </c:ser>
        <c:dLbls>
          <c:showLegendKey val="0"/>
          <c:showVal val="0"/>
          <c:showCatName val="0"/>
          <c:showSerName val="0"/>
          <c:showPercent val="0"/>
          <c:showBubbleSize val="0"/>
        </c:dLbls>
        <c:smooth val="0"/>
        <c:axId val="1570058495"/>
        <c:axId val="1570051247"/>
      </c:lineChart>
      <c:catAx>
        <c:axId val="1570058495"/>
        <c:scaling>
          <c:orientation val="minMax"/>
        </c:scaling>
        <c:delete val="1"/>
        <c:axPos val="b"/>
        <c:numFmt formatCode="General" sourceLinked="1"/>
        <c:majorTickMark val="none"/>
        <c:minorTickMark val="none"/>
        <c:tickLblPos val="nextTo"/>
        <c:crossAx val="1570051247"/>
        <c:crosses val="autoZero"/>
        <c:auto val="1"/>
        <c:lblAlgn val="ctr"/>
        <c:lblOffset val="100"/>
        <c:noMultiLvlLbl val="0"/>
      </c:catAx>
      <c:valAx>
        <c:axId val="1570051247"/>
        <c:scaling>
          <c:orientation val="minMax"/>
        </c:scaling>
        <c:delete val="1"/>
        <c:axPos val="l"/>
        <c:numFmt formatCode="General" sourceLinked="1"/>
        <c:majorTickMark val="none"/>
        <c:minorTickMark val="none"/>
        <c:tickLblPos val="nextTo"/>
        <c:crossAx val="157005849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5876-4E06-A4BE-2070B017C146}"/>
            </c:ext>
          </c:extLst>
        </c:ser>
        <c:dLbls>
          <c:showLegendKey val="0"/>
          <c:showVal val="0"/>
          <c:showCatName val="0"/>
          <c:showSerName val="0"/>
          <c:showPercent val="0"/>
          <c:showBubbleSize val="0"/>
        </c:dLbls>
        <c:smooth val="0"/>
        <c:axId val="1928997583"/>
        <c:axId val="1928998063"/>
      </c:lineChart>
      <c:catAx>
        <c:axId val="1928997583"/>
        <c:scaling>
          <c:orientation val="minMax"/>
        </c:scaling>
        <c:delete val="1"/>
        <c:axPos val="b"/>
        <c:numFmt formatCode="General" sourceLinked="1"/>
        <c:majorTickMark val="none"/>
        <c:minorTickMark val="none"/>
        <c:tickLblPos val="nextTo"/>
        <c:crossAx val="1928998063"/>
        <c:crosses val="autoZero"/>
        <c:auto val="1"/>
        <c:lblAlgn val="ctr"/>
        <c:lblOffset val="100"/>
        <c:noMultiLvlLbl val="0"/>
      </c:catAx>
      <c:valAx>
        <c:axId val="1928998063"/>
        <c:scaling>
          <c:orientation val="minMax"/>
        </c:scaling>
        <c:delete val="1"/>
        <c:axPos val="l"/>
        <c:numFmt formatCode="General" sourceLinked="1"/>
        <c:majorTickMark val="none"/>
        <c:minorTickMark val="none"/>
        <c:tickLblPos val="nextTo"/>
        <c:crossAx val="1928997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B049-43EC-A796-BBA264C7B333}"/>
            </c:ext>
          </c:extLst>
        </c:ser>
        <c:dLbls>
          <c:showLegendKey val="0"/>
          <c:showVal val="0"/>
          <c:showCatName val="0"/>
          <c:showSerName val="0"/>
          <c:showPercent val="0"/>
          <c:showBubbleSize val="0"/>
        </c:dLbls>
        <c:smooth val="0"/>
        <c:axId val="1941438655"/>
        <c:axId val="1941449695"/>
      </c:lineChart>
      <c:catAx>
        <c:axId val="1941438655"/>
        <c:scaling>
          <c:orientation val="minMax"/>
        </c:scaling>
        <c:delete val="1"/>
        <c:axPos val="b"/>
        <c:numFmt formatCode="General" sourceLinked="1"/>
        <c:majorTickMark val="none"/>
        <c:minorTickMark val="none"/>
        <c:tickLblPos val="nextTo"/>
        <c:crossAx val="1941449695"/>
        <c:crosses val="autoZero"/>
        <c:auto val="1"/>
        <c:lblAlgn val="ctr"/>
        <c:lblOffset val="100"/>
        <c:noMultiLvlLbl val="0"/>
      </c:catAx>
      <c:valAx>
        <c:axId val="1941449695"/>
        <c:scaling>
          <c:orientation val="minMax"/>
        </c:scaling>
        <c:delete val="1"/>
        <c:axPos val="l"/>
        <c:numFmt formatCode="General" sourceLinked="1"/>
        <c:majorTickMark val="none"/>
        <c:minorTickMark val="none"/>
        <c:tickLblPos val="nextTo"/>
        <c:crossAx val="1941438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F6A2-41FA-98F0-E018C42E72D7}"/>
            </c:ext>
          </c:extLst>
        </c:ser>
        <c:dLbls>
          <c:showLegendKey val="0"/>
          <c:showVal val="0"/>
          <c:showCatName val="0"/>
          <c:showSerName val="0"/>
          <c:showPercent val="0"/>
          <c:showBubbleSize val="0"/>
        </c:dLbls>
        <c:smooth val="0"/>
        <c:axId val="1941443935"/>
        <c:axId val="1941433375"/>
      </c:lineChart>
      <c:catAx>
        <c:axId val="1941443935"/>
        <c:scaling>
          <c:orientation val="minMax"/>
        </c:scaling>
        <c:delete val="1"/>
        <c:axPos val="b"/>
        <c:numFmt formatCode="General" sourceLinked="1"/>
        <c:majorTickMark val="none"/>
        <c:minorTickMark val="none"/>
        <c:tickLblPos val="nextTo"/>
        <c:crossAx val="1941433375"/>
        <c:crosses val="autoZero"/>
        <c:auto val="1"/>
        <c:lblAlgn val="ctr"/>
        <c:lblOffset val="100"/>
        <c:noMultiLvlLbl val="0"/>
      </c:catAx>
      <c:valAx>
        <c:axId val="1941433375"/>
        <c:scaling>
          <c:orientation val="minMax"/>
        </c:scaling>
        <c:delete val="1"/>
        <c:axPos val="l"/>
        <c:numFmt formatCode="General" sourceLinked="1"/>
        <c:majorTickMark val="none"/>
        <c:minorTickMark val="none"/>
        <c:tickLblPos val="nextTo"/>
        <c:crossAx val="1941443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E5AB-4CEA-A809-6C35D5F36908}"/>
            </c:ext>
          </c:extLst>
        </c:ser>
        <c:dLbls>
          <c:showLegendKey val="0"/>
          <c:showVal val="0"/>
          <c:showCatName val="0"/>
          <c:showSerName val="0"/>
          <c:showPercent val="0"/>
          <c:showBubbleSize val="0"/>
        </c:dLbls>
        <c:smooth val="0"/>
        <c:axId val="1941446815"/>
        <c:axId val="1941441055"/>
      </c:lineChart>
      <c:catAx>
        <c:axId val="1941446815"/>
        <c:scaling>
          <c:orientation val="minMax"/>
        </c:scaling>
        <c:delete val="1"/>
        <c:axPos val="b"/>
        <c:numFmt formatCode="General" sourceLinked="1"/>
        <c:majorTickMark val="none"/>
        <c:minorTickMark val="none"/>
        <c:tickLblPos val="nextTo"/>
        <c:crossAx val="1941441055"/>
        <c:crosses val="autoZero"/>
        <c:auto val="1"/>
        <c:lblAlgn val="ctr"/>
        <c:lblOffset val="100"/>
        <c:noMultiLvlLbl val="0"/>
      </c:catAx>
      <c:valAx>
        <c:axId val="1941441055"/>
        <c:scaling>
          <c:orientation val="minMax"/>
        </c:scaling>
        <c:delete val="1"/>
        <c:axPos val="l"/>
        <c:numFmt formatCode="General" sourceLinked="1"/>
        <c:majorTickMark val="none"/>
        <c:minorTickMark val="none"/>
        <c:tickLblPos val="nextTo"/>
        <c:crossAx val="1941446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85000"/>
              <a:alpha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342308483791657"/>
          <c:y val="0.15578446350922553"/>
          <c:w val="0.68495575604631265"/>
          <c:h val="0.67109413562110709"/>
        </c:manualLayout>
      </c:layout>
      <c:areaChart>
        <c:grouping val="standard"/>
        <c:varyColors val="0"/>
        <c:ser>
          <c:idx val="1"/>
          <c:order val="1"/>
          <c:tx>
            <c:strRef>
              <c:f>'Combo Chart'!$C$3</c:f>
              <c:strCache>
                <c:ptCount val="1"/>
                <c:pt idx="0">
                  <c:v>Sum of Profit</c:v>
                </c:pt>
              </c:strCache>
            </c:strRef>
          </c:tx>
          <c:spPr>
            <a:solidFill>
              <a:srgbClr val="0070C0"/>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7F2D-4C60-8851-B27EBD14FF1F}"/>
            </c:ext>
          </c:extLst>
        </c:ser>
        <c:dLbls>
          <c:showLegendKey val="0"/>
          <c:showVal val="0"/>
          <c:showCatName val="0"/>
          <c:showSerName val="0"/>
          <c:showPercent val="0"/>
          <c:showBubbleSize val="0"/>
        </c:dLbls>
        <c:axId val="1917598543"/>
        <c:axId val="1917603823"/>
      </c:areaChart>
      <c:barChart>
        <c:barDir val="col"/>
        <c:grouping val="clustered"/>
        <c:varyColors val="0"/>
        <c:ser>
          <c:idx val="0"/>
          <c:order val="0"/>
          <c:tx>
            <c:strRef>
              <c:f>'Combo Chart'!$B$3</c:f>
              <c:strCache>
                <c:ptCount val="1"/>
                <c:pt idx="0">
                  <c:v>Sum of Sales</c:v>
                </c:pt>
              </c:strCache>
            </c:strRef>
          </c:tx>
          <c:spPr>
            <a:solidFill>
              <a:schemeClr val="bg1">
                <a:lumMod val="85000"/>
                <a:alpha val="95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7F2D-4C60-8851-B27EBD14FF1F}"/>
            </c:ext>
          </c:extLst>
        </c:ser>
        <c:dLbls>
          <c:showLegendKey val="0"/>
          <c:showVal val="0"/>
          <c:showCatName val="0"/>
          <c:showSerName val="0"/>
          <c:showPercent val="0"/>
          <c:showBubbleSize val="0"/>
        </c:dLbls>
        <c:gapWidth val="109"/>
        <c:overlap val="-27"/>
        <c:axId val="1709180031"/>
        <c:axId val="1917600943"/>
      </c:barChart>
      <c:catAx>
        <c:axId val="1709180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17600943"/>
        <c:crosses val="autoZero"/>
        <c:auto val="1"/>
        <c:lblAlgn val="ctr"/>
        <c:lblOffset val="100"/>
        <c:noMultiLvlLbl val="0"/>
      </c:catAx>
      <c:valAx>
        <c:axId val="191760094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crossAx val="1709180031"/>
        <c:crosses val="autoZero"/>
        <c:crossBetween val="between"/>
      </c:valAx>
      <c:valAx>
        <c:axId val="1917603823"/>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t> 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crossAx val="1917598543"/>
        <c:crosses val="max"/>
        <c:crossBetween val="between"/>
      </c:valAx>
      <c:catAx>
        <c:axId val="1917598543"/>
        <c:scaling>
          <c:orientation val="minMax"/>
        </c:scaling>
        <c:delete val="1"/>
        <c:axPos val="b"/>
        <c:numFmt formatCode="General" sourceLinked="1"/>
        <c:majorTickMark val="out"/>
        <c:minorTickMark val="none"/>
        <c:tickLblPos val="nextTo"/>
        <c:crossAx val="1917603823"/>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Chart!PivotTable6</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tx1"/>
            </a:solidFill>
            <a:beve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Lato" panose="020F0502020204030203" pitchFamily="34" charset="0"/>
                  <a:ea typeface="Lato" panose="020F0502020204030203" pitchFamily="34" charset="0"/>
                  <a:cs typeface="Lato"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40000"/>
              <a:lumOff val="60000"/>
            </a:schemeClr>
          </a:solidFill>
          <a:ln w="19050" cap="flat">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pivotFmt>
      <c:pivotFmt>
        <c:idx val="10"/>
        <c:spPr>
          <a:solidFill>
            <a:schemeClr val="accent6">
              <a:lumMod val="60000"/>
              <a:lumOff val="40000"/>
            </a:schemeClr>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bevel/>
          </a:ln>
          <a:effectLst/>
        </c:spPr>
      </c:pivotFmt>
      <c:pivotFmt>
        <c:idx val="11"/>
        <c:spPr>
          <a:solidFill>
            <a:schemeClr val="accent6">
              <a:lumMod val="20000"/>
              <a:lumOff val="80000"/>
            </a:schemeClr>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bevel/>
          </a:ln>
          <a:effectLst/>
        </c:spPr>
        <c:dLbl>
          <c:idx val="0"/>
          <c:layout>
            <c:manualLayout>
              <c:x val="2.0151133501259445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Lato" panose="020F0502020204030203" pitchFamily="34" charset="0"/>
                  <a:ea typeface="Lato" panose="020F0502020204030203" pitchFamily="34" charset="0"/>
                  <a:cs typeface="Lato"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909498403379679"/>
          <c:y val="0.17073170731707318"/>
          <c:w val="0.51385390428211586"/>
          <c:h val="0.82926829268292679"/>
        </c:manualLayout>
      </c:layout>
      <c:doughnutChart>
        <c:varyColors val="1"/>
        <c:ser>
          <c:idx val="0"/>
          <c:order val="0"/>
          <c:tx>
            <c:strRef>
              <c:f>'Pie Chart'!$B$3</c:f>
              <c:strCache>
                <c:ptCount val="1"/>
                <c:pt idx="0">
                  <c:v>Total</c:v>
                </c:pt>
              </c:strCache>
            </c:strRef>
          </c:tx>
          <c:spPr>
            <a:ln>
              <a:solidFill>
                <a:schemeClr val="tx1"/>
              </a:solidFill>
              <a:bevel/>
            </a:ln>
          </c:spPr>
          <c:explosion val="2"/>
          <c:dPt>
            <c:idx val="0"/>
            <c:bubble3D val="0"/>
            <c:spPr>
              <a:solidFill>
                <a:schemeClr val="accent6">
                  <a:lumMod val="40000"/>
                  <a:lumOff val="60000"/>
                </a:schemeClr>
              </a:solidFill>
              <a:ln w="19050" cap="flat">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extLst>
              <c:ext xmlns:c16="http://schemas.microsoft.com/office/drawing/2014/chart" uri="{C3380CC4-5D6E-409C-BE32-E72D297353CC}">
                <c16:uniqueId val="{00000001-2BCB-48DD-91DB-B56A947FFB2E}"/>
              </c:ext>
            </c:extLst>
          </c:dPt>
          <c:dPt>
            <c:idx val="1"/>
            <c:bubble3D val="0"/>
            <c:spPr>
              <a:solidFill>
                <a:schemeClr val="accent6">
                  <a:lumMod val="60000"/>
                  <a:lumOff val="40000"/>
                </a:schemeClr>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bevel/>
              </a:ln>
              <a:effectLst/>
            </c:spPr>
            <c:extLst>
              <c:ext xmlns:c16="http://schemas.microsoft.com/office/drawing/2014/chart" uri="{C3380CC4-5D6E-409C-BE32-E72D297353CC}">
                <c16:uniqueId val="{00000003-2BCB-48DD-91DB-B56A947FFB2E}"/>
              </c:ext>
            </c:extLst>
          </c:dPt>
          <c:dPt>
            <c:idx val="2"/>
            <c:bubble3D val="0"/>
            <c:spPr>
              <a:solidFill>
                <a:schemeClr val="accent6">
                  <a:lumMod val="20000"/>
                  <a:lumOff val="80000"/>
                </a:schemeClr>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bevel/>
              </a:ln>
              <a:effectLst/>
            </c:spPr>
            <c:extLst>
              <c:ext xmlns:c16="http://schemas.microsoft.com/office/drawing/2014/chart" uri="{C3380CC4-5D6E-409C-BE32-E72D297353CC}">
                <c16:uniqueId val="{00000005-2BCB-48DD-91DB-B56A947FFB2E}"/>
              </c:ext>
            </c:extLst>
          </c:dPt>
          <c:dLbls>
            <c:dLbl>
              <c:idx val="2"/>
              <c:layout>
                <c:manualLayout>
                  <c:x val="2.0151133501259445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BCB-48DD-91DB-B56A947FFB2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Lato" panose="020F0502020204030203" pitchFamily="34" charset="0"/>
                    <a:ea typeface="Lato" panose="020F0502020204030203" pitchFamily="34" charset="0"/>
                    <a:cs typeface="Lato" panose="020F050202020403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2BCB-48DD-91DB-B56A947FFB2E}"/>
            </c:ext>
          </c:extLst>
        </c:ser>
        <c:dLbls>
          <c:showLegendKey val="0"/>
          <c:showVal val="1"/>
          <c:showCatName val="0"/>
          <c:showSerName val="0"/>
          <c:showPercent val="0"/>
          <c:showBubbleSize val="0"/>
          <c:showLeaderLines val="1"/>
        </c:dLbls>
        <c:firstSliceAng val="0"/>
        <c:holeSize val="57"/>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j-lt"/>
              <a:ea typeface="Lato" panose="020F0502020204030203" pitchFamily="34" charset="0"/>
              <a:cs typeface="Lato" panose="020F050202020403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Categories!PivotTable8</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0.00,\ &quot;K&quot;" sourceLinked="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j-lt"/>
                  <a:ea typeface="Lato" panose="020F0502020204030203" pitchFamily="34" charset="0"/>
                  <a:cs typeface="Lato" panose="020F050202020403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Categories'!$B$3</c:f>
              <c:strCache>
                <c:ptCount val="1"/>
                <c:pt idx="0">
                  <c:v>Total</c:v>
                </c:pt>
              </c:strCache>
            </c:strRef>
          </c:tx>
          <c:spPr>
            <a:solidFill>
              <a:schemeClr val="bg1"/>
            </a:solidFill>
            <a:ln>
              <a:noFill/>
            </a:ln>
            <a:effectLst/>
          </c:spPr>
          <c:invertIfNegative val="0"/>
          <c:dLbls>
            <c:numFmt formatCode="\$0.00,\ &quot;K&quot;" sourceLinked="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j-lt"/>
                    <a:ea typeface="Lato" panose="020F0502020204030203" pitchFamily="34" charset="0"/>
                    <a:cs typeface="Lato" panose="020F0502020204030203"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Categories'!$A$4:$A$9</c:f>
              <c:strCache>
                <c:ptCount val="5"/>
                <c:pt idx="0">
                  <c:v>Binders</c:v>
                </c:pt>
                <c:pt idx="1">
                  <c:v>Tables</c:v>
                </c:pt>
                <c:pt idx="2">
                  <c:v>Storage</c:v>
                </c:pt>
                <c:pt idx="3">
                  <c:v>Chairs</c:v>
                </c:pt>
                <c:pt idx="4">
                  <c:v>Phones</c:v>
                </c:pt>
              </c:strCache>
            </c:strRef>
          </c:cat>
          <c:val>
            <c:numRef>
              <c:f>'Top 5 Categories'!$B$4:$B$9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E5D6-4A3F-8CFE-AABA8B96804C}"/>
            </c:ext>
          </c:extLst>
        </c:ser>
        <c:dLbls>
          <c:dLblPos val="outEnd"/>
          <c:showLegendKey val="0"/>
          <c:showVal val="1"/>
          <c:showCatName val="0"/>
          <c:showSerName val="0"/>
          <c:showPercent val="0"/>
          <c:showBubbleSize val="0"/>
        </c:dLbls>
        <c:gapWidth val="62"/>
        <c:axId val="1928986543"/>
        <c:axId val="1928992783"/>
      </c:barChart>
      <c:catAx>
        <c:axId val="1928986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j-lt"/>
                <a:ea typeface="Lato" panose="020F0502020204030203" pitchFamily="34" charset="0"/>
                <a:cs typeface="Lato" panose="020F0502020204030203" pitchFamily="34" charset="0"/>
              </a:defRPr>
            </a:pPr>
            <a:endParaRPr lang="en-US"/>
          </a:p>
        </c:txPr>
        <c:crossAx val="1928992783"/>
        <c:crosses val="autoZero"/>
        <c:auto val="1"/>
        <c:lblAlgn val="ctr"/>
        <c:lblOffset val="100"/>
        <c:noMultiLvlLbl val="0"/>
      </c:catAx>
      <c:valAx>
        <c:axId val="1928992783"/>
        <c:scaling>
          <c:orientation val="minMax"/>
        </c:scaling>
        <c:delete val="1"/>
        <c:axPos val="b"/>
        <c:numFmt formatCode="General" sourceLinked="1"/>
        <c:majorTickMark val="none"/>
        <c:minorTickMark val="none"/>
        <c:tickLblPos val="nextTo"/>
        <c:crossAx val="1928986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bg1"/>
          </a:solidFill>
          <a:latin typeface="Lato" panose="020F0502020204030203" pitchFamily="34" charset="0"/>
          <a:ea typeface="Lato" panose="020F0502020204030203" pitchFamily="34" charset="0"/>
          <a:cs typeface="Lato" panose="020F050202020403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7DD3C20C-A1F9-4060-98B4-E05EBF2F5660}">
          <cx:tx>
            <cx:txData>
              <cx:f>_xlchart.v1.1</cx:f>
              <cx:v>Sum of Profit</cx:v>
            </cx:txData>
          </cx:tx>
          <cx:dataLabels pos="outEnd">
            <cx:visibility seriesName="0" categoryName="0" value="1"/>
          </cx:dataLabels>
          <cx:dataId val="0"/>
          <cx:layoutPr>
            <cx:visibility connectorLines="0"/>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0CBD88B0-EA83-4D6E-BCFC-4A0F828F855A}">
          <cx:tx>
            <cx:txData>
              <cx:f>_xlchart.v5.5</cx:f>
              <cx:v>Sum Of Sales</cx:v>
            </cx:txData>
          </cx:tx>
          <cx:dataId val="0"/>
          <cx:layoutPr>
            <cx:geography cultureLanguage="en-US" cultureRegion="IN" attribution="Powered by Bing">
              <cx:geoCache provider="{E9337A44-BEBE-4D9F-B70C-5C5E7DAFC167}">
                <cx:binary>7H3rc9s29+a/ksnnpQsQIEC88/Y3U1KSL4mdxHHStF848iW8E7zf/vp9aMmJxSixO/XOrmZW7VS1
JAgH58G5H0D/ven/c5PcrctXfZpk1X9u+t9fB3Wd/+e336qb4C5dV0dpeFPqSn+tj250+pv++jW8
ufvttlx3Yeb/ZhLKf7sJ1mV917/+n//i2/w7/VbfrOtQZx+au3K4vKuapK5+8d7et16tb9MwW4RV
XYY3Nf399R/J+nqdrl+/usvqsB6uhvzu99c7H3r96rf5V/0w7asElNXNLcYy80gKwU1BFLl/sNev
Ep3527cNWxzZnDBmElNtHg9zX6xTjH8GQffkrG9vy7uqwoLunx8N3KEer799/epGN1k9Mc0H/35/
/SkL67vbVx/rdX1XvX4VVtrdfMDV0xI+fbxf82+7bP+f/85eABdmrzxCZs6yp956gsTH6Ows5p+i
o44swixJLLELi1JHhNqMU2JtUJG7sMxY9nN69oMzG76zhP838djZRRCUxV2y7tbl3QNbXkBSwHJi
S2GyLcvVLiTSOuLCFpxRewOJ9TD3RlKeQ9F+NL6P3FklFrk8CFnZoRrYnOusXmcvqMS4PIKKsqiS
fK8So0QdCW5RUzC+C8ozSNmPybeBO4vD2q4OEpI/ynDULwkJ40emYqZpU/5NQT22K5TSI9gdSwlL
3GNGd4F5BkH7gfk2cAbMH38fKDDxOqvWMHuPdfjO2v6pTeFHUFA2YXSrx+xdPabMI84UtSzL3gjT
TI/9UT5N0c+geRi5Qz9s/uVBYvMGkDQ38fCC2Mgjy5TMhCHZBcW2jkxbSsK52IjTTI89h5T9oHwf
OQPlzV8HCYq7TsKvuszCF7QvTB6ZFhdC0a2TDGW1q8xgX6g0JeV0A8/DltiY/ufRtB+fx2NnCLl/
HCZCOtHl+lY/8OgFXDP7CBrNsgg3Nyprjg+xjiwubSYQ3Wz06BaYZ5DyE1i+jZyD8u4gQbm4uy7X
VfyCQsPppMsok3Jj4Im5KzQIYWxKJMLK/XbmORTtx+b7yBk2F4fpL7s6y+5u6vCmqR+277+XmQke
aVELfvNemZFIDDAb/ps5s//PpGY/NDuDZ+i4h+k6P2RnXumvr1ydNOn1i5oeqDYC1UWnyOWxzZGI
eagwlWDbcHPmEfxTsvbjtf9bZsAt3INUeSuYofD2BTWeaR9ZykKYyWapARsutS0ZN222kbWZGXoG
Jfvh+TZwhsjqMJJoO1QjMXB8p0v/RaXHRNwPJWZPZmZ6IE32WIhsdsQ5Z0gbbG3QDJhnELQfmG8D
d5aIFR6my3a+rqr1TdBUd3VdvaANMo/gNYP9cisXM79NIkdAkABl9iy9+Wx69qMzGz7D6PwwMTq9
XQcv6FNzfgTLAv/sIaSZRaSU8iNhKYaYFI7dY6f6SUL2g7IdNgPjdHGQtuU0ScJMhy8pK+SIAguO
KGejymZ42OqIclswy/6ent5B5RkU/QSYbyPn2BymlTkPq2r6N8/Dh437793pqY5mojzwjftzFwAZ
AkuYEJZtiIqCzmN4nknUfoR2Bs9AOv94mAKU3YYvWiNg6gjpGyXVVnzUHCCBDBu1iVDbeGjmT58+
TdB+cL4NnAFzenGQwFzd9S+ajaaomjGb25TuDUORJWCoPiv54MFB7T2WmyfJ2Q/KdtgMkqsvBwnJ
xV336i9dxg+c+ffajJtHiimTT3X/+wf84sd+M2qd0GWoSj9Ud2ba7DkU7Qfm+8gZNhd/HSQ2p7p7
wQgTuBDJhSX5/kKnYugXIERQsn1/hstT1OzHZDNqhsfpYXrJb166mmYjtOdQTijO3D9mIYyy4Uaj
VQNdHBu3bRbJPE3Pfkwexs1QeXOY1v6tbsLqhe09OVLILxPbmukuRVH/pDZK01tPYGbon0XLflAe
DZ3h8vYwpeV8HWZ3L2hWrCOGMhq3HgnDY7Mi1JFJYVOg4zbCMoPmSXL2w7IdNoPk/DCLAe+C8CWj
fHLEUepnXG3V10xYkLmURCGoNLeFTXjNj92vp6jZD8hm1AyPdycHaeDP1+WQrLPbB778e+eLIeU/
dQFYswhFCmBB0VWjttIBrB5j8RxK9uPxfeQMk/PFQWLyZ1jd6KwKswcG/XtQkA4TTCmLoVF289j1
iJF+Qd8Gsv9qf4r/WSTtR+fR0Bk8f54eJDzn4U0Q+uuXRcdGFlmhTrYBZ54cs4AOQfA/pQCmx8wv
fg5F+8H5PnKGzflhYvMuTpBGftEOc/ReoFMZUcvGQSZzDxk9T2QqjEnAc/94kNpNj8ZzKNqPzfeR
M2zevTlQuUEfQKXr9QODXkCtCXhkiqLhb1sAm4PDj6gCOOjkfJh0g8p5+Axa9sPyaOgMl/PDTIlN
6VfdlOEDh/49LHABmJBowESD//1j3juDgrKUaGeytsX/H/TZ0xT9DJyHkXNsDrOv6f1dllVD0q5f
tCGQE8SQAt7YFGFOj5nbjOYMm9n2lBTYqLRZ1vK5VO3HaHf0DKf3hxlpXty165fsxUC6n1mCQ7ft
Ly1TKlCQsdjUr3GPIBTfY2f6aXr2Y/MwbobKxeeDtDhTNvZkneZVEL7kURrOjoSN5DECy3ve/yA+
U28aTtqgVrN5f2Z8nk3WzzDaWdUcqsOMQyeenN2V1d3wsJH/vRmCmqMMIFhsvxmSCIpQ8cTxx63n
NsvXPI+mn4P0sJ45QmcHK0znd31484L5Gxyz4SZ6bCnfNtnODBEl4ojCu1bE/kHBda+epubn2DyM
nWNzfpjY6LIOXrnrUqNvY/1yEsQQ/DA0yViIPu8fswY0ia4NZKhtIbb4zRy5i2fT9ROkZuPnaLkH
jNZiHb9sLCTRDCgYJAWJnvvHbooHOhC16ulQ24O6e9gnm5Bog9XTVP0KqYfRc5wOMw/3rrzz9Uum
eRjK0jYO2bLtKSg1Q8gkRzi2RimbKbunCdkPysO4GRzvLg9SbC4DnJd/dVq9bLoaBwmEaSP1uQ1F
1Sz3hiZOi9porMFhz/vHLG39XKr2I7Q7eobT5WHm4D7q5v+MMYL4EFQPzIdem5mzYE9RLVqhcTZ3
g9TMGD2frv1YzcfP0Pp4mMZos6oHxb2JIV/A9YZjx1AKRRy0wWLmOEzGyGQE8a2YOd3PpedXGD2s
Zo7QYZqhP++q+tXnEEcLXjQJhCQdLk6xUHP4yeECgkOhTML33kZPM8X3bLL2IzUbPoPqz8NMOFwh
XYdrYu5esOkALrjNgRCBDbp/zHKpuOGGcYbzvT9JNjyLpP0QPRo6g+fqMDPdn+p18OD0/nsdN+Xo
cPoDsHzvjXrcDnJ/R4REp44pZpboKTr2w7EZNUPi09VB+nKf78oU16i8HBgocBNpmfhn5hXgIKgQ
plACWYT7x+w86DMo2Q/Ht4EzRD4fKCIvb2BQGYVtIZNTdv+YIwMDhBKDzR+Ovc+ReQZFP4Hm28g5
Nn8cpLT8uUYGO/PrFw1GkS5ApAn7/xMP7T4YxfHDhyLeLCZ9Hk378Xk8dobQnweK0KBx053/gvoM
Lezo8zDFT665wdUDyBVQzlGC2Oi1h7k32Zw/nyboJ9g8DJwD89f/HdH5+aV33+4FXKzr9fL+QsFH
9979+t37teOWw9nQbQ1tr2+wCY1Ob39/jZgGSYJv9xRO37FTfNu5JWA+7G5d1b+/NpBWkDifSAUO
kAo23VPw+lUHR396i+EsFi7NI/AtOJVKIE2UTYnQ319PDfTWdCIY97SBCPzP61fVFG7jralhGNdR
2cyyJDXRI/ztKsf3OhmQyPrGke3fr7Imfa/DrK4wmvPXr/LN56YlYhLJcISCmDjaIrHHTIL3b9aX
2OT4OP1fljnApuqwPcFti3RhBmGyDMZMuVZdfxlEfG2TNnJyPdbLrOmVG0eicvp+iM9sGucuqe0r
u7XjMyOp4/O+Sd62Nq8caYgLsyiZkxAjc2TUKndoeO/YTTauOEvJovBz5gR2oVa5MkJXiUa5Upkf
cq8lCxJ4mRNxO17SQvaOTzGn4ZPWjWiGOUlBFlFcfWkTddVYoXaKXJuusKJrYeRkkaT4eEzH1tWt
LE/ztvxC7SB3R6tlTjRaxjL15GejI5cRo9dtiemFlX9JNC7s8Wvm9FqGLsp+H2hgV46ZYT0i7+sl
KYsvgkbKqUuZOZ2B5YGJptunGVm0hjwtS/vUz+p66VVgTau8pV+nzBmj+KsZG70jBFip7bJakAJf
mrRgAY/9T1gC2EDs0xQdHAuvxKdaAhranBvLwDMrpwlMfRLxMl/pxE8WohB4N+YfOrupl9PIiHu2
E6omckZTZI4/gAV5wuqlVdPxg6+TDwrdB8ukwpSJP1pvLF6A/I6Zy6YAQSwX8YKM/qe4Ur3jycZe
KJ19HbJCnxSsNF3LG+JFFw+m76jEv/ESg4IP6gqV0XrJsiR3KxJFbpBGALi2bUeT1nTLSFVXnu3F
bwslPDc3knGVj2Q86Wxwj1WYtLPkqU2Nq/tNEhaDvRh4US1yiX1AB/Yhbe3QLYm66mzaumaM/6TE
+tCGIMqPYn7KjFKtaNRUC+2n/ZlUtbls82kX1fgsuu0uworGi0JX5lK2QeQKT/RgEzZWk6S5m1rW
Bfbz117FzEE7vu0kXXjNuAT2I/6KPKt3Wmpki662K1e2GmNScKmiub0wZT6ek6JSblmVX+7xTn07
c9oE26rusF4/wJaRqgT0RRE4jbCTM0L9rxBy7GqBz9oBdqctsVX0JAt+UQ+fkgB/Cju6ZhSEQPJs
p83j8KIBu9BieDWMQL4rICdSdt5ZZ6fjeSAhHUpWX2SMLxQSCNsNNpMNabxnRpZDKDoDH83j9DrV
nbn0iCzOErOyltzDpk3iyjsbMkUv0yrKXTPvIqcrh9ZldZ6vxtQ0l2WsySItOVhKWtDgB9UbuzL6
Y1+Y9C0rvNAt6tFcxhJCOXTsbdhFmZM1Grssw5t9l8XntglBZQSKwG6DZBkPfrIkkBOStOGHNrAu
7sWLReN4QmhjLnue2ItG272jm0g7JAXcPFDxmR+Q7LgnLF62dBLD2NbuPbZGiuUbXvZWtN6kQrAF
srxQLuvAm/tdPsp4XOm8VMeVz+PlkCZqJViQLDoD2/l+A0w7HCL+IeRjdswGqDHVQr75qMaTe5jr
pmOQA2yjPjbrZRtRb52HlnFiBVjqaGCurKHGiacYtJcVXocD/qej8Vc/Bn3o0oVeMSDNKauVa2bU
OyNlk72VIekvrN46trvo2vDDwTFkl731YjNeJhIS0YzEOPEtyKkeLfp2kIFaSYFNlqUse2tUCrNn
UF8ySnHUCMqBjpkT9vxYBUnlEKPHl9GudXnFhCtrwhZlaVVOYVblaScqeyGz1l70YUpOiLbY0kh8
KEWfQrl1gM6QsTr2GvNDgJa945Fmw3FeQ5nkvG1dq8CyvRYkdA2FFMlcn6Q2NFgqE7bRTabqzeW9
0LahaF3DN67w3cF7q8SWKC3+wRyi4Vh4hu1YtZ7MTofNVPT5qhIh8NMJWQQFyd72gvcXjYy/Km6B
NQMk4J7XOD8bL+IUX9lQ4MozES95X1cLA3VOJ+FW4cjE8N6bdEwXQhfJse0VXwuJl9MmWkLoc8cP
oU+4kYQrWpY3NjGsZWZQ39WF/JxqrpexEbw3uuZC6jpyWGf7Z0PY+5FjJFVCF6IZyNKMO02crDdE
sxiT8e/YStLWQbsCF0scDKoMZxzL6NqMdL+geaQsNyTmleXHyaKyuzw6H/yqOQs7AggZ8XzP8XzK
m2VEisgJdFi/D3wuPN8RNPHlqqz6NnKHuCbLflBltRx5kFNXFIVxlnvN2qi1vq1Ue8NDohvHZ338
1S6YMQpoiXGsXKj/7qTOSr1Sadyr3CmNgrl5VELmI94aCx+maGFS2ztXnR6NVcKyrrqIzcCWp5ni
VXpSD2NtfBl83rpB47fJWy9QrHbKMqHCLYa4CC+sVpjD0jczz7jMGrgPgRQIt7+5Yns8G3hIc79m
OrHLBPrfhI1y6K5fkyjDHLkumxMZDsNxOQZfwxjGhWX2VVNqhm0FqeMhdvqv50XK58d5OU7SmcIm
04Uhu/OqgZuDqvPmhHb3yg4yyML4NuuM2Onz+OuvZ0Po/ONsUuCGJdx/QdAduzvb2PkGD8esOUkG
bJDJE1CxZyx9oyKbdW3d7i1DN67jjc6HMvSD7UXg3/78nyud4t/7+6m/vzjdI/79LzSaby4g/+Wn
cO/MFL5U8w9N1Hz7LhCzpW7yvHf++CEK+Imfv7nP/CdvPi8IQPWCgevftt4PUcBDK933AGA7ZBsB
TDeQEDSWT80tuJqRE+yYbQRAJ2/7kcuP/TL1k+EKYCopooGty4/U8HSIGQlIZIhN26Lin7j8uOdp
d9Pg3K2cpsERHYbIU06Xdj92+YOa921W5uxcepX8PHTcOh0YNUrHGqFWhyAtikWf6zN0xhXU0bRo
l3ANq2UH1+W4MavireWRxvxiBWN8oWVSBm+KvmUc7kLRW4um5MNn1vL2Sx2n5aL2h9EJ8sHsYTzt
1nfyOqoXvQiy9rjpBnrZsEr/lbVe+24slde7tpF1jROPpRydwiu7VZjy+ESWUeo2Zdw2jsyH+lgo
kOjkQdTHru9rHi2MgfXv+TBIsQp6u/NPFKdjs+jjiFxHTVINTjLE8W0hjeJd6Ftt6nRd2r/zPF35
TuF7WHuap0PsRH0Yy1M9lHxcjbTp8+NqMPEuq6zcPGtsf3hfBFYxnPpGZkWLNB1648wGgfoN90Yj
haOXpuyDaef6g+KRf4kIoH1XJJ2TRzKpF12Q2r7rVbo9jrpSnqQqyQo34nr0T8K+7t+XdhNnC4OX
fZ2fs9j8BOerlmO+6Dyi6+LEo1bYHKee6TN5bFtZ7K9kGZKRLPooLTPixpndXzA5phl166E1TnlF
dRM7uV8Ewo2QDcqyeBnaiZH0f1Z5Ai/gso2z2ClR7Msd2wq9tr+Ii5YjiEmTsFQIAf0yXeV2bvtO
g0qF8F3LCCLvnUcHY9V6mlada1VwAsDMppX124oYbbDwCyKkPiFVR703Zhkk3gLBTzttHDmejH1k
jSujj7rYiVPRJe1ZXTdNTi7okEY1K52yqtpuTJ24M7uKfvG9wDTHv/oQpr68rbuiTlPHiscx8T7c
S/H/V3ibrMfN4x8veMgpTSkBc0oR/Fzdze7cf6T1pnFbnSfEkUJeATcAwADv6DxcpPWQLUYCAxcI
w25vNSBSJQzXn27TJNC5W/VHcdAQhS8U+yku6lS4v/afqD+2q/2mGaF2FUqepkSX1H1q5bH2S2hU
ZrSLrTubenWjlmbOEZe6JG/D8bNlNXm85gZ84VVWDNXAF7XZW0HvGtoj135W8sxwtdnH8kwF1tAs
YmVkxUmn0qQ6T6w0NwZHx72VX1txHfV6YQiRRMz1peT0TvZ6aC6ToJfJ2rat3LthKSvEhS/CApF5
SsMKpPAcbvC7gJK6yxZ+YpVx7ujOStO3VA4FSPbTlA5vTHj60VejajXGPIJ0a+sfp4VQtX/kVqB7
jOBWDYXGdDXdJozrgHYthKRp2AQisO+8TmdRcVKnPOEnCW8rqKux8uuwc8cwxxXHCfFC01v9evop
KbY7P06N4Jwih/8GpEDM7vxjxOxKEBHeRjRmMQJpzSwWOEqZRhGtyr7zy3pRBrXPA8fgxphn7zvO
BiRjKB9Fx85qmJcqdrRG8oJeoCmowHu/JnKykt8TZ1zivjeGm6zU1P6A83pyRmMfhIYZlMy4FUbZ
EnPhj9KXxSqxec3g8Ze1EPD2iVej++ebuD2NzTQvV7jKwbTwWyc2m8+bN4OW2mD2rY+ItRJIFeVJ
9SXgnpn5TheFTfgu8/CzMbUTBBo1S+fX08MNmS1bIlWI3CQCKtQ85cx5gN0MDdIH7NaQCTIMrtUR
Ya0hSEZ9qsdQJhehQTWF2SqG5mNcETIGDsoeCZjya0p2fV8AYJkwVGikm26sQj1wBgD8dxINcebd
eGrMrPJYF3nqDUvDSys1HA922QOVX0/54+JxdZbAGUFcyjC1KM3c7UAGXhINpLzlooOUrwYqRhqv
rLJrKg576nHxd9mA64VTCfhgf2sytKVatqEmeffERqAzTQYG4M5VSAkEFXfg4f6OXSnx1RhZKq+N
axyLkKlx0teIBQMn7XWA36ZpuoiP3A1TOC+50yuTgSorJEHzMc1FNLiIZcvso0oDuAyLwtKleZm2
YVZd/5pnu4EYlyg+4T54AqcW9/hCWma6pOk8uyTF2F/3ZV1iE5AmJmAW6TtmGU5fstb4mJvIhkBo
6k5PT2HuN/+UWThJgytpGC7OsjnjUG27zLKR2aiHSujrLLEM6PAI2mvsnHYg9WC9YYj343Xlw8Fc
p5GVQaOWeVpS68Q2IqONnQL5uHvNPwQYlYVj0r7hfZzr9Am1Mvn5OwKGrjYcqjORAjCnH9SZrth/
bJ961mW5ykZ2XXmmMNJlVMNBa94XYx3mmdsVQwHiDJm2eE8PRaqHhR2Pg/Gxy3PvtFJlEvluOo5k
eJMGRVZ7TqaI8Gq3sYiRXIpU+WPq4nLYHirRNKKBZmdkVHAF3Tj0uqJ4QkwpCog7C0JtC7lMJQiq
kLiKcR5uYGdmRZu1+d/S0lZkuYhSLWxFz2uUKl06SgOq3Rs22jNpON5r7tVJTj0bb/VdzUSxQqbt
aYHmcy2O31pB6dpSFGHSpEhm2yLu4yr1Ap3/nZeQomLJqtjm5yYN2PCGVc0AdiivTcbPadAjtEAm
vuyKwIXC78SlX4yecVKmPBo/l0ZTiQs7FJOD0PMW2cTjuLEmeHTFFLbQ0EqrvczLKB4/j4mI4fKS
JJmMVgjuAyCdqQAvMgTn42c77Xtgx6xowFM1Er+2F7lVsWolZDNhF/d+CAejuJ9e2b4xdI6t711p
DecBlIdGNvkGdW6l8bqvRFbkK9WWtP3IGSo6b8sy9konSdLSTJGD89L+xOcwrn9ldubxzy1B2jtd
StuHn9EWmYaL8mvdMFfh4L7EgerpJ6KkwPGdmTFh3oCik8qTv0eaVqXv9CaReeV0OtLJKWuKDori
1zPOtZE53UmF9NTklcJ2z2esSlIFXcq6v9jYTJuxa/ik/sxKxjDeoi0s8bcXsRGbsDObuvLPJRQL
9umvyZhuJ98RCoafM5tCb3SyTLU3Nlv5yNqmMJRIP6c8S1F0qnVjGXe6CApooyCuMrosPanD921l
+9A4eWBpf+nbtdlqBz/BgUjJqU2/eJN4tvjYszKxBwcxlmgva9sgyMFbY6/fYBORwIkI98Lc4Z6g
k7AHBPtQtwG8i1MviutJ8lvchvMOLU6IrR0Wl6xvj3+94rles3E9LplapMz7HzhAHmRXr8XCC7Ku
qOSntskInFirLE04se047VsOJ4ufBLTrsW37WDE8+fW9Z2uIfIoOWYMUsPfR68W0pc0iHNPyJMxN
NqnIYqwIXRWoqFXh8WgNMaTO69LJp6YDSiOfS0kLiNGvl2TONJsND8iG2YRWA4LoVp6p6oJl6aij
zPxk1wGDbNW5PxFQG6yZRPdejnE/3QDavKCfRBy6clIpZV7A0BgBhRtPe2t6SRcxfvcgUZHkJ2GX
THwohk6LC6/o8akwYNMSBx/FzVVsyJIhFi9bVqHEkuVY7hNLm0UAWBqOpKIFG6KCSjT8vV206j6m
Mmn08In57aSp6rLA1kIGO9Q3NbFjM3OGWhfjZ2lmk31MDU0BSC/SxB+WYypo7a8UM5ruE7zUEuzo
JMqt2RlrR2iTLDQUthjvknzSbg3U5kmIahPUWg2PBBOGtUfwF2IsClakPgcr6loGRu1aSRNBJAJl
Rvhrw59JFU4/G/ErT3smo0jB42JBeNqWjbCT/ODq0m7kYhCFcdWmUkM7bNxbZLr7NnYRWQZ+9pRa
mJmjaUqO06YmgVnCUYR54EUiDRcy7+VV1VDskHrARdfhMWw/+MOjnGsL9RdD9yhJJ2wAw5PWy+Cy
QOmBS13ZJ/V7ifKNF628mttQBhDI9rJEPyMsQGpA8Os+g6HawuYXXQZW9omdQVYgRRMcftxPQBhR
SPGkhki1l0SnGpRYcQzbFIt6ilN/zW2u2K5OxOInIwAlgZQpvKB5ZAN3sEKVvx+ugmAQiefUTcxQ
zkHtI7oQyOaXw7IISpHbjkJyMwpQUijC4owkDestJ4e3Y7wp/dTg514aSOYWne79GxIm5KTzGi4W
scx0csujZCwvUy1S/G7mSJPuHW8p6ceFHWXKyt0C/mPVrLrOstuLsgi8XjsiJSmKm6SkapFlpaJu
1NdN6Tm6t4sRlZisLXnv+n3cQhjaseyGxOkNK+LRSpm04R9FUg/cd0lPm645zlUXUA/+m+fXp3Ug
4Zm5cky6cURYi62Yn/bx4DVOUeWRWLVK+mxhpUY/XnVCm+Hnhie+t2C8Nqk7ID7VgyP8ulILFZod
EqJW4p+gI6VG2Zt04xtPZYQc044G5gq1ATsgyzzWKf80WK0fG5+UJn1/hdQjq8+Nqs6MS1gM2dxa
pRDlp1G2foZcq9Y0qD6ofkziYy9EdmM1am6n2lGxZmbgynKsCvuappGd3QZmrtt+ga0yFHeqqbsO
ackEKbzopPaywkI5NyZWIo691IjFhaLSiOPjVuRmlQR3gZ2xGlzuKbNLfj4y3WJLj7Ss8uADLj+q
BVlmGc9zedooLwySt5nVx4W/jFq/7tq3neX5YbgyUKULxaVVl6U+FREPfHuFvSIYUqHtSGDWk8oO
O+WgjCKKehF45RgNp51fGUF43KH+J7Qbq45DwbZ52FhftNEIqzrF5ugMz+0Y3BZ60eTwutAXMjC7
F+8SU0o81ZsXjTBM8B5uL+OYbtQVL67HplBmexaJMvfNE9obhpTuEFlxI4/7LKJp4liotcEuEssI
sRyfWTAq694bcO8T6siBsvx3Q5d3uXwfeUbUJSsZM8PMT+NmUHb7TkTMCpVTKDXlJGRZW0H8Wfqe
Z4xvOE8qcMoYCqjsc2htJLPfGMwrZfKWhkVIk/dR1EW2t+wiKAJ/qUMcRSxdqKyJJKSTE2IuiR8M
YbEgeRyV9iKrUR3Nvpgo6WG+NEqU+tT4dlG4JeJgcNa0mxAWxKUimL4E9MNlcYpCTT49Dyqs3s0D
mjGxioJu4hhDRxGedBXUxscslZPK523t29JVXa2xAcYM/sZxrcoUn8s3Sw1qawT7igglEAlbUnmY
LQkogsyMhhM8NOeBaf1Jk37ic8ZVhFyS0RgloDCy2A74XVEgoClWZRjC03LReDLIwg3twGoMIMib
ovlcR1kTZuCXEYz6OGhGTvtzO5ITySGQzsePAjsLMzC8VVx7Rj9tMFEaE/LWYOC1RKUTa9qW4qMw
sXbRgYYWN4Zhjdv1lCVjxTUSbqivuhZKHuJjbHGUuF3eKSSAnFwGFLzY7h5vrBS+UkbGtDgPpVg8
FQ12TelufVxljdb0F6oZ8TkjYWl83LLa2Hz8gcmbzyFTYMbn0sxTEEAzI2iv41DkYXkcZmzAogtz
xM8VO77J/JB8RADua+VYG6D02NbYaoi8m9I/zagaPMuhcdAO4p1KGw0utWaa4CNmjhxb6SLNgcYB
JybD5PT6qWXixUT6pLhWGw7qHBIEvbZZU2CGiNHcXGeioydDY0/ROdlAu9kewosT8EfwECOWlkym
xfdiCLBPfVpO0wQ8EHhx0AWRwafRCHlTn2GlbGLvZiONzdCASixy+hYalhXGoemWYXdVdTCRvmGo
MXYj/tAJ01wuDYLiTHQ6og0QVSR/ymiRZRc2GjKtIn/KfFQd8A1baRbXVPgZtk9lwWPF4ks0roh3
FXLZ0xea7fTEW9/GU5KRSRzS0ZrozxrhB92nBq1hfrjKfBvfGxSM+uwkrgZJ6zdss1fCqFK1PN6y
XEVtCXL6kMX4ElgAjcmjPIxh51tajIJ8gucW2e0iL4w6C11S+R4mt6IAP2y3qJMcuc0ECQOkbABT
0JxK7U/i3Pxv5r6syU6c2/IXEcEgpscGzpDTycnOcvpF4bRdCIRASAhJ/PpeOH3vLbuiq/qLfukX
Z4RzOAeOtLX3msD5iv/j3mR9ceRoFp2/Tko9uOm8kCkUoh5KsusgqG4BG0ZlZPDzbJk1vqBpTIeL
mA3+9cICREtDGwEqmoHlD5eVLxSggFU9Xj1i7bS+ZCN1mAKo3/a1b0uU8v7okjlGhSnAOJniMAgc
seLggpGW+iotcVS51zBzPepNO0wT5+efcHK/DEz1R8MGzLtfPdFInz7LnuF2nJIfe2aeigE3TFPL
6faSsGKyy8cZuiKbnZf3S3dlq3GLEuk2jivirYXAKtvCCFVuUZAljE3k5L5qgFftS/wdPy00t7gD
EDzt17t0XYwvCgscPz93gEKDqhs24MowT/KxrABZ+EzcJRL6lLHJfLTPsGtqNNbVO8iyRemg6NGM
s6LxVUtnyB+r7R16oxjLgRrOKeHAS2nEMfqCy+TTWC8DgIn0RvBs308LsR1A+JYXC0plklGPM097
VJr+iMl2v3mmA4EsDjG0HMDi+2Fs8etIpMRVvlq0ZzS4tlQr1V3KpN9BSsi4UH5yTpNseSSAsTw9
ONoHnh0zK9NBN4AuYCqscoBA2WfSJhFGchyGJT78LSAbriobxX5siJTuy03FKsLie7+T/QJe+pJ0
YZes13ZLofh85JuxwbNCMw1UYYMWLPuMeov1FVi54Q70JNyvgcoxQPHHeLmjVAPkODsWUEItJz9n
pWdz9EbckA2XLJulp0cST3oJ/rRd1Dt6wImWDGmlB+DfQV0MUa5egEhavnwI27lvwfumPmHuyebo
beZv5dqtc/wKhRagiZPiZhVlDemK5i8bMTGZKoPTwWHYj6IJPWWep6WJDFa56Mu4XvGfQb5WEIeh
/2x+Xsn7ZznLHgBxjXQhv1/Wj3IzDOte/0rf7tUE3f++eTst9p8Yf6D3tI/3/0McUYCf8FCS4gtN
gE6IAyb3ndvoBiqxlVt0i/SyLT6Shx4bdd+Vpdi/83PJoqdEJSrhHcW33vHwvZwGba2cV0leRbEK
iwfD8tZOlQ1HoOfEb7SMr+w87ru8DbYdDtTgifCFoC1bruYtxPomIfiHC3DL/Z3zDkzj558vlKoS
R9qMpRI8v09sY9dD61f1ozTkkb8XLP4ONM5IzsJqCIZ5ByG1yhQhjWjFPNGKzZkJnk2XSlwzpJw9
llIXt3sbx4jDa+TrsL8t82PDBRPHOVLR1OybXMY7zdiM1u1rMqdbzLsqZXoU4sD6AbsRQradIAAO
vBc9jjAB/F3Q9EF/w+IEGr9/Ab5+G+iB5aA+YAXHKG7QC/0OK7MFHALw6viZTVOGd523rcNusBPK
7AypAd7EsAJ4YdXazft7/5fp7tfZbn95JCojXHFPssLr/4azKuOmwOocUNV7aeyBAeNdYA7ATvrn
l/oNQMduCiGqx2sBssK/2T7W/0XRbgs+FxSt5H+tkZC7aapnSQm5RzbnvrrLjO0fqul6fMITUQQf
2c/i+M/v5VcIIYViB6gQnl5YZKDDsc7jX98LXZMY8G3fPuOZ4ChjXRrt/bjWUOUftgmt87/d57+/
IDykAA4geYsBLu4Jon+9eM5UGA0ipE+zG3FQtFC6Lle551hqP3f2P19gtMN2/0OD7lcI7Db8YUWI
kef/O5Dphp5A8z5gyHqvGJZtO2jvs8Sn6dERXazHXtJNPRqbeKhlzLjX80ShNAR6IziP/uUd/brS
8Y4wSu3R6XBOpPDN/E6L+TIMbO6T+Wl431QWfR32uDOcoq53xdrhI2AE6sy4KRMcDmgtAra/kV4m
s9nqdcZkf0xFMqVh5VBaPASUcsaPY3/Q6NL5JE7m2r7zWfK9zP7zRfz+MeKDI2ESIoEckGxU/M6y
4tydl9gF64Vpvlem7UcjJHU6mkcfFIbgmUf/91BXCgIEuRd4gOMP/96e8vPrsskduhEk0ZvLz2PP
tQz60nBCZZ0gwUFM7n/2eoD897ANbAwoJMnfykFiKZDotesv78cSmuT908j5gH0x6nk/MP75Bff6
8pdligUB+mkPo4Qehezeml8v0PrNdWpLoSMbA8XTOhciTz5nChvm37bg318KHx0e5ZdBrYch8/dS
B1mW8KbN2vN7K7KmQEewjuJZ4Ms/X9Vv3Br+OhQaJch43EXMAbsy8JftPoYLo72T5dewB0z9c1vF
Gd9bRZWIfZy0xTqKOhRExXmVqwFMRzWgFdX1kowu/9jbEEXwX97Xu0TkLzccGCZuQQnhDuxNpEAa
zq/vLAzBF+Ud05DexiHThzh1u0rC4NFTZvpTbyOI9hrKO2C+ZSXohim2WtJ2icQNughIg6Cz5hKI
1G1MgImED4Km0PmdPXqWdLpQaPQi52sagwp71fMsMJ6pPibjDMGa2eKlDqcw06IpVAoI8DZx0ZRk
D+U7z8gzDEnJPR1FNLs73rK1hJTHrFkXAavpISE5YwDKO9EMQS+xRH42TnmAX2OQqtl9iWJyKHCI
ZT/K6/sIxH/cTSj8YhwpGFn39sSucYBGe4K3ZLiMscHtRuuXmfyS6GFvMoP3nkuCtMXnFsoi2rqK
60VEWzVqVY5dk8l86E31X1DMjOOcVT8brB+dHRg/i/u7zcXeXOTzmsxXmHl4BlF+MeElIefeO5gQ
LErX1oMTePbYCTzD0A8fE7TjZXLJ/FISedVnYbCDFHpVwH/9+3xYWq+TuWHcCMDBQIZysB9Vz5Zi
onVgptaGopqRNprGD+Vcytwe2hlFZ/6Q+nLdpg/gQXamDb0ppNOXadEgNz50Eih422CdQ+ZwZGqO
or4WEZrhPz1GYl1cp5mz8ecodX4pLkRYKh/Hsux5fOhHHYSY0PGgGbfU8NWB4z+Mk8dn21gXb8rv
PgegkDVaxigtak88tbe81IveKtDktsOUXxYKfG3HQn0i4bDYtywU3LOGEgwCYyXyUahPIxChwFTF
OxX4s0bO4Onb7LYQOE/648iGLDbo7n/0fwDk9/7Vj8t+GL4vjeFHlzrmA8coqUoodWS1qjATESps
O+V4GzHncWV5sJYfcLhMxbMcy2A4ii5t04q1rX1OfQfJqe8sPXVkTc5dmGxXQrn1DIRlespVBkNa
mbJL3i1DCCx7VR8oFvWZtOkE4weJ2Vuv5PCpDbupGU0YjhVlihwxhAPqisf0ppDh54ljO45WZreZ
7WSTE8bw6YaBOva5I4d+6sz91g+wGWBaWA6FD5MBKzYTX5k0z3FE5I0iQXsjVg0PmgY0DoFMe14n
UzastMVjLtkMvYHsvnV6ps3AZFt5Mo5NSsv5uthicfR0BDs9ypTgTxd+rEk/5keLP3lVYE58U24y
p9gz+m0u+XDiLhq2ypd9emR9OD1LAs4AZjeYs6ogmdqP1m3FlwGSXUAMRsBPFneHMF7Ca0RusK6a
giC5JYAPj2rRSP/oc/oIULODjmpJym8RKCjMWZGMnta4Z91R+jE4RFosT3olAEJQChrtnblOtIKI
OBW2qGleUlZ86ta49FdQRpivOiZ9dJiMXDB+dYL5akV68vdiSXPRBDRQ16KETKIh0dI/QlTNMb+J
6QbC2miuacGmL2Gv5a3Ds2JvdBbtK5SmO7fbrvbaoc2+C3O+XgGVD647nrC4KVD9vkXWJiOsJkXE
MM7L4NXK2X6fg8DVcRdtX7TupxhKBwlZI2wgWLlskEMFJZcyjdwsd9eZaee2CiPZXXwERa/HqFev
NhmSa5jLB3mt3KyOsTTxDTwurgIC/ZJa/zU0lF5IhO2zarM0gDzDrmqdWPMm9VNyIPkyXiQj6tVL
h14xBO3ewvLGoc3gdQ6ltqwCk5AvYMynKomH8TQBwKjiUCyPLhr5o2Z+4TVflvbjzPz8STkp4mp2
xtU0UrKverw/MMEFsEBsPMe2mkAg/lDGmg31uK39l17IbbeYihc8LnOupFyjxxLkxpWMVQHZeUiv
STeSL7rI3G0PHmIFHUIMXpQuFTXBjEnZtLdZEUxdNUS8/KICNFtNgb6xr9Jezw+ZzfgRhT7L6rLb
8vMSTewB+iFoTixTH+NplKfVuOjUyzX7ohL60WJ+/7jNYitOsyS+6mfRfve4ISe25MYc0J76Z1jU
UlopMoNJ5u1ShWxdr7KSy9OM/jiq2lyXH8txKd8SJ5MPvaLT27qt23eDBd6sMOndEQgeTiFOimZ2
8/KMvjeoUjuut4HS/PMWTvC+DRGFYgww94X5kOAsc6hIYd8VwKlSnp3x/FX4O/XYn3hq1EdozhK8
/zW+jsIxOfZZol+BF84P5cjUOfJD+SyE2m5a3c8Hl6PkYjwX3WUk4XKtDLEPMK2pD6ooyNeErygO
8ezXC/ECmwdY232ULObGqdxeddYlE/CkYjzRTBDYwjIoPwHHlFdboOgtRXl73OKCfSwA6bzOW7F8
wIHfnrHZ8rstChZoq7LuOJQ0hVdxiJJ6gSK/KTY/JljvajxubTA9cFADD62b5FxDsRIele3nV7kY
0mLo37ZbVRJzAwEVB2ohpg9tspUCNVu4Q5Lz4hyBi4SjdyP38EAkYAxU8C2gMbRxtz4lWweHtHDo
wZvcAGovbnmaQER/CPFAvWGphlLSWxvI9gHoz3AJiB9fhkV9we+0AKC76EULdDC9yfuLK3vIQlMZ
ddflJOPPJqDG1gOz4R0kSOZjF6/rfGLxAMdGyaIcpoVJFccyFGN5LVghG/DLZKtW8PBNUW4ih2t6
KddKJHS8TAF0CDc+mHPc6yy0i4K3dwUBFTkV2auRzOI+cSR4zMcSTr3MKTYdWCnVU992qziAivbs
RnR86ppAjSmUmpRGwSlftd6efDEqw0576xE25eymYeK4a5Nt+TUHVqCGOsrRudSpMHS9A4rT6zox
UfvB5tvk6ykcslvICGnU2Agt4s0CgGB5STtMpQp1RMklzdA4tSPkTud1yfLrNHbh2H/YEk/jtfJu
DktzHaPYhVcFAVNxmnerQcNWnZrnMmg5HLFxO5SwJgS0HXgdkNI9dwnUPFXMyPA4+SjYTjbDtFvD
XRuHt7bs3VjHCvzCXT6gnDYQ7m3NBMTtuo8X+M+jnF8vgXe6vx98kJVbgts/hk40wI8E39VjMk7F
/bKQvlgan/XZEAP41xP2QwHatTaRj8WBRGZgt7D/9lklRsDP9ba4eawS4UFI5abn57Ej6XRobWrv
eAf4toHdxZ2TFp62Bh4klgOq61V0xVslQZPCcOyr2IKVz5Z4uQRp6fJa9BQG9pzwBBAhsMSXSAbq
21qiNUkUrD6naaJRcmhXFht4xzPHgqmGZgASOVvlLHvyAZlyNGam8N1Qo5Iu+IEpDDrkEqMIzUV2
YHKQVdrOkSsPXORRzg4ydlOa3kXBmpmPIJkFPfdzQb606/p521j7sWXyc1vKtK8wJohnC83JAfZz
dQpxeIQoEpkCLZdvNwMMPReVdOa4MlXWcpabrHLIR2UlRCqe1ThkjVKZr0zREdTXdRFfl5Zux3wa
wKi1jsJDjXOljpy2c7PhsCEPpWbJcw5hk2q6FRgU1gMWTAWdnv0WTZI/ynnUxUHneXurp3F6NrNe
2oNx7UqvgGa3eRUIV16JqZ+beJyHI59p+jzyMDqUC5tuOE2Du5g7chNLkKlTq0GqlxiLmjimeLiA
yc1pc3E8VAhRGkQTluusDzLKpgt0jXa5ksrSqtQ2dPXM274mmV5lVUaCwtUAoaa50hku7uABvj9v
VHXfED8wzKcevF+jsClttXmuLjjlcfh3GWyqXY/+Am+BPuHU6Y4GQRe1GSV76bs2+gxE0B0hJipP
U1iKYy7z/iHoQ1WvImOfwlF8HHoo1FoMbsc8pv0rTOnLVKXJNL3C76quTZzAv02V64u6A2h7TWWM
i25DIO+dW2sM4cl9j7HkerVR95WzJP/M4ZH9xKPE3sIUDuGEnKerBFD2C0iBmO81zckqgYX2LqM0
Qd+K4rgvQvKV8H1I96PYT20X67dpLYLuMGQdCFqA3FN2NaZjN9VawakFDmybAGLmto/qZEAdqbKg
69O7Qer4jTG28Coe8B6qfshZAVuWmGvAclgTzMv0SmQmzhuM8Oug0Gvx9lrIaflDYmpjNZdJEn7G
wWtVVQaFXc/BwrNmkX1w7uY0/rjrGY7RtnJTdT6Q92nq+jezFhLHAybP42QoVFoTTZNbUIrqRnqI
XSrVoqW5ddrINzjWXVdrwJ9r1a2D+7osHnsFmxJzmpFAV7+tYNPWCkzhehj7NbkGeA4Lsu0crGq7
nPU7bI8rPYqcLTfEY36rArQjSzPQGW7pYBbQIofbmr4sehhec7k6eO8T3SAXZA4vxubRM1i/ooRa
CT1clS2WDSeLpuoa1W+0Bzcz1qOVK9F6Ql0STJeE2SioDd0Vgh5JEPKg5ArnA5QyWEQ1YYL1hK/H
ds1A8Qhe9xxNmjrsY+xaUz93MXpqJBFsn0ZtRn4fT5HVDaYKylHSkIWyyVpFph38KQjjfiT3mUlg
ruXR3CVfBshZg7Feg8L19Agij7vwjrMpg0kd07YjsjIbE9rUOQ7c1DcMvFoxVAYqc+KbcfVU8Btf
UEA6tUauQyQfhhWoFXJHID8vzVEZOXef2paTqW0stgroHbiEklFVq5unbDm26NXGK8NMIP7UMxzf
6YFBlyXGA0yJEX+mYQxO6CQh4FrGRnkShP1DbyTH50ACyLgQE2IMuIkV8ntc/ncRlHmI+6j70Tel
ZC79lKo0Zs/vIHIgdyJkGcodso0j6uQNoop2SQF0DDs/g3245d9aQkOXnaD33rDf5ggZBK9GWhaw
aiwAwAWYbGlvMxwRKMfLi2EAFIrbBQ2lu4R9GXpSG7jdZ37awLrh08KR10+IwEBszCqadFiMH28S
g8vbqm6C+kMjuUUngj4nSyq77AAjP+uS69CY2U/QR3ULehzMDu18lLLoUY9hgG/gwW/vYojM0LrL
EhXTlx2aqIKcuiUX3kugwysQ3q6G1MsMlhza0REE40gLJVAJ7GCcitsNrV9xoMGQUbBzKy2lqSIy
l+SQ+y0hJ/CR4kUWZvgYQPWzVPEEg3BFDPbOASoY8S0cObosqPKZ4ocp0yVrVgX9zB5OMoMU3RAg
8EP9f1127foAEHc9A5/ubqeQJjWPM3PXR96Lg0wERGRrCYJaBsNzDwt/fjWjhcurZJSeVG60fDyp
JYS60hXSIp4kXPk3JLFQjtJKBK0ynKOmWZLNP+kusA4NQjAc0IFiQqS9TNOTysgiGioK9xZs1HlZ
Ra2do6eCdzxtLB7E9FUhbUVVul8xGoxbsGIaUX3EDmgnlD4blvL1Wxu4HXFBRx2P9cZZe4R/bKXB
UZiogGgonsuxpiGZpgPxoT5Hespfh3UgACxzOF6nGoBil2JCzb2+iCILTROHqVk+QZIBOUelJNR/
NbQm84oGKYqhdwK4dWkxeYuKzOjD7xyIQFfZhOeHnGfDddDqCRJ7k8L0Ac0fTMBzHXtEjBRjWoIq
CxZ2gp8CH0zu2qBKoPk7z3KY+9oAMHvbIKTA2qDlownCCde5ySNstO7B48NuYKEtykMPzcf3AKIq
gIe9bG8DlGH9GcOlZY/I6FB715XE3RkdTHatSI6oEJTIxJ+SlfRPk03oHeSb7bdWRbjzhd0cZHTU
ABnZts5Vsgvtx8Kl5sGqgeESYK8Da52LCdU0FzBR8LR8igAf5k3ZT/YqAmjRNRaanT9sQuBvTLkm
55Egw2e2Kn2eaTsdl3gMP2VKR1WZQx/J1LDBOaA3X8GX5S/wesZdExuNTJRqGCHcL7u1XK/aTEE1
p8cNMtWWWsQ+2XLYJRuYhms55j4+grkC/xsmMDw27ZqsKL0BfBhdtcgcssek1YjKaUev7xIjzW0b
R0gjCdNW5kcINOQH6/IFauhlxFVCpZB/JorBmCzQgN/Pwd7xajzMfazQU/uuyjgtIZNB8gRrcKD3
UIQBLnnYBBCAasukzA58hfCvSULRHbbZ4XfaFDI/yFmEbNZE/mk1Gw8x1a62S+pfc1SL9cYhKEM2
w7wWTzpVi8HLpemMgaADCiTi6S4ZaHxTsIHnkC9RLyoV0fImCFj85oeOX7tA6gdoCPsa2rT4C9w6
ZgT/kZe+7lLdqzq3pPONsb5HXpQqFnowDLZt1F+VDDd9FPv0uGQ2fQkok+4C5AohRhCYCJjdpYhe
uxJKjEpAIHKZoHwJD7lNPYaCMobbYqZhKg4i6tkHnjpla5yb6OrQnzcsUXOx37fs3iYWMHQST/RS
DCL5NEP90VarGV4TLaZPCokiFVINgT1C6QkBV7tiyQ/qtUXCVoveygV1gM7jThnYjjRwl89ja4Ir
1WNTN6rj+f1ilul6SWd4UFTOb4EL5OeAhsULEOMuxzJoszcZbwlSgEL9tCofX3E8fy6u+7Wwe7cW
Ckh6RkA8udbFWSdszJqtDNA4ia50pzGN1+EJLt6uUQC3GoWlTuo5Sc0B7Ut0M/qJQbNoo0+Mevep
pEtUSW1CWDqRKSOKgf4JuXPYkJQsHwu0+6eI0OhtgjL+E6LKfFoFDjcOVoRP8AIVdw7ig5NcF+y6
wnyBcHp5kCb0tCqWKYywD7aHsg04OpqIiBPOAzVizNBJU+QQzeC3b+0cqz96gB1N4TCozEh32yrH
ouklKAby3LOEiJoA1b+ScoxA0UEBypPkqzdA/9WBS+BB6g0HFBdrA24e7qpPmGgnIZ8U0RNJ75ee
zajyGk8Hg2ZKzfBlQ7zgfC9mcA0gQqd7RCnsRkobw0MSN8kUuoVdhWaP+LqCwNwvH2nnbPo1HcnE
z/1UiIXUlKhwCZDqlBKrULw4VDbg2qDb6Muoy5DQtMzRhraxCD1yvXimQndlvAOKWWWxS4+EjLb4
nI3IUVuqWfLBDahjKQvTBn0e9BPIecjaFkIbAu0XZNJo46H28vBoY9NAXk9SSFSZnL6Hc+Bz3YBo
hYDwoKX1nIFJ7VoOFZNs6S5uxxqcQYO0fbuF8+OaFAtGmC5xmVIvU2Hp2jcgiAvMfbAyda6/9P2k
zdRoZGFk0SGUidHzm+HbGvkKf0V2vrYTQUtWbZKhMpwp7Jt9iVALv18JydqwHE6sdWs+/2GCdovT
qqMFx/eg0c8zdxMsGgPzTe81HbLaIfQlX4//TM/9yi6DNczB08M7iycmgaQDJ/MrN9elHtaktsu/
8Unu3ibxLvwQvBzwgQcTaKl/ISp/5eT3V4SNG2Tl7h0G5fsjhfAvmgyAc8USwi/xXby/4vquqknS
UYGa1zkjBiK4NXQBLB9dD1Lw/ZL/ozSH/1PqzF9DZ/6fMm7+P4yvicL9qWX/LQX4W3rN/xq+vH35
n+eo7gEQ77/yM8mhIHjYAuIpYcACZY+9Aob5Z3pNUeDpjhGSsfGUegBU4PP/O8rhR2JNniK6Esk3
SGAqsR5A2e75lQkeCABjP55RDJlBChP1f5ZfiZX6F5Z5tz7v+pMIJrqdaf59JfeRjIlOSHAug4D0
Vdf77WxKoj/85Z48vP/Bv+Yh/Lph0h8vk6Mj2dOlQ7jef9swWwRKB6B5cIZgJfoA5wRaBRMW98LC
hfsvW2Wn7H+7JLhRYfKHBRfigT3n+q8KHnwWUOmuCT37aCrvw0ytdyD+QbJsoXuQmej+TRqRRH+/
PMT/I4E2hM8LjwLYH33715d0XKczhIr03HmFKDE6T8stiJ8WsDqg7BSHui1fkG6UxMcQiV5AVAbY
4E8ZsJrxNKetqdN1JRYxhSMOvr5T53JyQQcyToVvI4QXgIh1eUJPWZ7sprqTyHxcQ7U7XqOZEI8D
h1l2CNTyMVqy8RoWVXmEjb+7UL90F9LCkN0k7chOfsZR37UaRqBFi8cYOtDvIFK3F8aJesllexca
3x1sPoy1AUh/3uKE3yGYOitq1ifmMdZG/Lkl23S/Jbb/GIcdEvNCOhyRWTeiCRNrbabRIvOOwlm7
zfGpWEMoYGDFO0QMqNGwJPomj5bpglEB0lgcu1/CoQ3OQ7bDgCqw59njvKmIK2mGsh9PX3WB6I5s
Ew6U0sZMFc4WvaoqyDHUsXrteFBa3jimco1hw1uohV/LNE69vmWj7I/5mGMmshTrvA4ZkgTQOIvx
zahcvvZwWfzRlzx+KnGysNqGuvzWF7ANVZAXI6dUxH7iUBh07qjWAh0ZBF3sjbOhQNTcSIZ7RC4W
wOlxmt7msCbdeCADL4XfYAqlnQKwuBN8PfKfKgJo6x5C3yfmurCmrvdPDCrag45C9QqL3HqcXLgc
izULUqSoZuKbEoKd2Mi+etXLpoVE8aYtC/De0ZYycdC4OWykw908iO0PRB0Ejwms9bfhBjlspV3E
gYquYdDwrqdhFUzQfWZdekVhnIOwZdSHxHf8Nuxb863V2fLGI98Ph63dsvEQLF15jVug4erJvs7L
UFtAaZdxCAF75MO3MHEWHS65ocHiKo4c1lKjb5upHE6BLNApAItFw2pHiO9JWMNmlFW5XG76QBGg
Nci1qrOw6L9AgUbxw/nnhJqkARTkwWhl8xO1Q3ybMf2QOmujqsCjwbG0sXsc+lHkYxBIGKL1uxN5
cExVsNzBVLm9LYiIqfHJpm8S/Oc9GnjIzrZleZphAaqhJ3iCxLg7mHT7FBiVXOKNxYfYb/oS5Nt2
sGVmn8exNHUblevRC/I4WvFHntApPnfAgFdSLcDl/dcx6yA2oKtBO5MZiEOGyhcyRoIsBviGt4JD
sh4bz2s/zNl2W9jBu6uhDJE7UjPQI2FFAzQwL1xb2BIgcDLatrgR09wYv+r+A4F5oF2GCsLoYrUf
cr+wQxnpvAXxC8yjDijkZVWKgKiqXJBIdbIrNDefXEBg04JmMQZCWlgk2XVD4Iuj7nU3E5hCFmj2
ud1aRFalu6FLdmt7yWYQR9UEiYl9aIGwFkkls1mzm5IGK0hZyPXT11iCd4OuDbmD7AC3ZBm/9BCF
p0cgjGn+LXcAF0H3w3F0zT1CKNQzF9AIoeEvNX8NUsmfy1V0JxWOKMOTyNPzGi7DS059sKukY+or
a7LkGmInxD7abUWSGWKyylO6JEBPYzrfRs6l51gEYY6h3GO6E1sZfYjZhOBIPe//ndOMPntv7NcM
CYlFNSL1+AiuJbmaBihVKkMA03EzkCupw/EaTXh5WITZxlrMFIgOwOLpZiYErFC+5tExyvTUDKoD
PijLpR51iBxVKCgwb1FafgZDJ+p5CcbnTcNqWaVjYDD0rlY8uoTI7wSd5C3eSNceOQTpwJFLsTXw
nAzsoGBRvgK7Xt4PaZd9GQRGbDi3VhiedS4eA8tzMPPws4w1fNz4Xhos/5u9M9uNG8m67hOxweDM
22TOUqZmyfINIXngTAbJ4Pj032K662+X3LBR138DjQIaVUrmQEacOGfvtYvvTD3zZ1OHdJbDk8Z4
ORfVQ1TE6BiW2GfB4pHBywS2sr7s4/+oCvz/EWIogPX8VPH8WgVClKj+Eyh5qQIvf/IXw1D3/6Vb
yDWp4M0FRk9R8hfDELwhPCDnhwTY1x3jP1WgC7eQv/KQ4qK/RI78nyoQ1hdyN/qBJvJoxLr/BOmF
uffvNRNnIJv3tYDSdcHb+yhCLmoO/mPmDPjxJJI2YKaDKnLIyrZT6VeV7D0AF2ntqrnbZRjOCv0F
YRYHuKyURftoFJaaGwQiJsbGvEEfNaQ8OuAyvIfEobHlQE9Jy0R0gRxGJlUWkJaC7rA/7VNtGDT6
jcjZi/5Au7hoe5pKNHKUPJX5lJY8Sgnbme/JEnBiOh4pqnr9kCbOdJqsMHxMzVqiRHM+aQsScIBa
vviE8fLaqbxOC86nRTryVNh2ZjzGDrzPIIlZtlZ+MdBFAAPgb3CR1QMP+UzR5uTOeD/T7X/TpcF6
ABm+PwH+YQpixIoVqem7ZEYFFen5rhz7fDf28CPWtl8lB6eIavfs+wqObDvpbIiaRofHWZiL6oJf
1BZUTLwwGWUInTG9gBoZivDC9A8BOBYLy9Gww/JVDfAdhwvqsVqojzEwv2gVXWCQ7cKFbBdCZGrX
/SdsUdNzOFeuEzRRLcfDCO156U7bfFAmC53xCfZSjbNX5LvWcBpm3Vm/cSJZi1UrmusBe/KiVEN4
iLs+lqskG+yDsyAu/XQarw01+O0uSXEPbuO2QTnYc6uvYTVM+l0NHthgCSx2psrDwKnsEQFEqlzM
MWmqUd+iV1qBhmqqtd7RYmD8WuxxicRrhredtzWGYdgMKq0CRLd9tJ0QlvFFR1LagWjz4bsbJvob
qGYWUZuncbsUVxssL9NbAfnO2OJitXddNcoHUQLUxDedf6pQoq5CvRdDILVIYfaPI31tNO4NPq1m
3RlxuEFegTmVXgNgYl2Mot9EUV5vp54pbuw2/s1o12iBwqYLOlomxxjEpruqzCLDkm6irbLjjmIo
1aoDRgXjoAqEaID9ws88DcicsCP772HRC8r5VvXZLlK18RjmSXcYmsLdMt90IbOVYftAS/SLPtja
up+8eQ32iYYnT0ByqFxGFCikRgDakeOJ68LJrWMW297rcqjY9W3shCu7nYVY2z0AyZb90Vy3Yf2I
+K85154+v+eqCNeYMKfnLpHFPpzZmANN033iCTSag73U2pupGstzbeNfXqkqTZOV0SchWMrMW4s4
rJ6cqFag+/0SVnESvSgKT9rTKszvM0saQTujm2LUv1MV6uTGDS22byvT7+y47oIJNbK/rUrLALRj
h/AsL0OlzlbypilCH0uPnn8rRTYdOO9Uwbho6Hs4zKsyVF9SPbHW+EWhZCIp2C8WaWbOxts4TC+Y
9OwAjKc/rv3ecBvY6iZq54UYCku7c26HFq0Jl8Wj103NjxPn/3bFP+R72OR5/W5XDN4AGDLCTTA3
/Idz+eOv/toY2f2ECS2F3c0ARWfzgn9tjAbZiDp2FJomF9wQp+qfWL8CffuSucOzfemc/NUeAY9p
8oLEjf3YNv9Re+SDP+Di6wDhQi8SEjUdhaUK+PlkrwAnyLrrxjNRD2DoBqYEPPvY1IPMHfo7DmrT
MR17YLC6nqlXVVn9U2a1I547v6xffvr2/ksXRfy9C3h5NxYwx6X/qGNacD70GShbZebHXU82SCnO
UTaX4apzK8QOYw/lfdUPVvfq8iAnq6bwVB1gRGODw9TuWjQh3PKrr5R+w2vEDP3yXDxh3vHEbnLs
8BsYWjH+oVFqfPByXHwxUEkwU1H/0/n54IuxEmQbmD7VGWpEFK0d2BdPQHE9c6vcqbLBx40iXScu
VfrsOoyNpkw3dwUzCoFcplJf47FtRZBo0l4j06uYFBcxB1C3sTPs5FUa32YdqjuGv+0awaj/3Mb1
FZwMe9wkreackibui93vf4dffwb6vzppKkCgBevr8qF/asa6k8ZwV+btGTic/1xFnjDIITG4NSQZ
L7fD2PgPMhT5p99f9kOXSUeiRZOQThPShuUfy9v66bIIgSJLtlF5Lr1ZnKEAdGfMDXAVwvj591da
2nE/tdAuV/KB6CyeOjgyS6b8z1eS7KpzzcZ4RspuvYGBafJdqLzJWGUy3ug1BvXA1CeiIhApD8Wf
bpqPlrilIaobNl1Oep+sDh8u77pmQqub9pVbZzY4wc5+y/LlPYCmaDcMR6vVpPPT74a8HhAqZ5X7
DXUFVBHo8SQamI1OTEWK8jF1EUiZjTToK3jT9E1qvVzrGpLMgGLNava26czdHxqQH9uBfH0Yzlg2
sEqBP6Jr//evT3c6u7TtUDuJLizeEoaK0UpomSqtlTlBbDsOcZK9AyJAhz7XGLYZeCQBI1r3u6IH
UQVTHLmMp9L+W9KY7tfelrF7/P1PjI/v448MKYmbaInYBnBD/f/3d+k0XqI3SPNPVHQy9L218uN5
tzBs/K2iq4HJuNbv+mKyO0iosYuop6RwbOQuX7b6LK+LewmxdyQIYohehrSoDlQ4aiUpmJ7QEHvr
EBcy/cCljkBJQk0Rpm15HpZCo15KjogeC2kPl0rE6ONij9Y0vzfS6DZCOzyu8s6tz4oqRl3qGWcp
bUQyGawNVjfPK33w0ut8KYOob61jvJRG86VKGvSYCR/3fHLQLnXUsJRUYimu5nT8Ilt02h0WaKbq
hXI5bNfdAQKs8VjHsI13oatRr81xFr77lyouKWvtc7eUdlK2jE8Rmx9E7edfk146PPdLOZhcKsN+
KRKbpVyclsJRkFl6g5Zy3DDPq7fiUmHm2EERMw8AXoJ+KUKL1qQclf5NHCKiX2NVV3u2GmMIAFVw
GlNu/mks9PjKaHz5YKPW2XV+qhlUTMX85jlVs2n1kegg8lsicOCj/obscPiOPYz6GTMXtXR5qavH
pcQ2l2J7utTdzVKC05Qt9iX/KcbepUKnNqdaTy+VuxsOdFQu9by1lPbmpcpvqPcja6n8h+UQkFzO
A+nlbGBezgmj6Y7Xzg+ueDdcKOMoVRECf41/EMjbQRsXYYXfsJRXX4x/48o7daGXq0zht0K4U887
rGUqxKOT0N5Ijbx60CFeHtLJNJeS3Ad0RVubPCFkYx4knTBkP6SvPNQbGJGRHjS5EuFN/IOjnk3u
EK+nMffVtdOqhbY+/GCvd+yFW+eCZO95dOCz1xdYuzBBXG7LC8SdgeRCdB9RbtL78YXPrDTkEIIR
L4TKEfvQWrdD7ub0ZkOqgq1dRsUceLPNilkaGY6HIm40jk7tFLW3KIXws1dR4n3XQL4nZC5VhsKY
5HXe2aZiDY+l6SrXToNybOt52rcczRqEvFHsgiRo+7nm4NOWyXbKnWLa621LlI5tII4I3NGe8l0D
kEgL+FmNF00Ws1gjlcs4oGSFrt0gHdVwiqiyfEmJZCoOZuMr0oQwu9+Tj2RiPEBmJK7iIW5phbsx
x98d+VqyfGAzNo9MfY1s20newaZS5GJtPDHODGvTSQ6nwsNbtNF4VBpca6I7NhDN83UUmlG3xOPw
cyZuS31SwquevzEJ8B20pQrdLWi2uD4IKv49Y9bMIbcKwO06qZJwPXdhhmJgaKQPu2lIrcDEcD8j
0khn7YpZBF4sGeKuINLHlRsBcLY6xIkYok3mW/ESIoCUTvh0hrl9IozI45AgiEPLqX1u0DJMUEJ4
jowzkT8JRkKvtzTzccoHozs70p+wfTHzP9ldyZYUYQflD3wEhuYWkJYoX1GJlvGxBi40btvBnpMr
WH7q0UoN+80eQ8RiHsFcJlARPICb1pnpJSDeSvFKmkAMA8bmmwSQ1GtO29tYpVHaPzDSHt5lE5uo
Roco3HiQsdGveyGvY+cVKLGy6cUZXa5p3bXKFo9Cob5cDQ60skABYBo3vVGkyb5B3ozNwEXPdZNo
rv9c6vVyc6Zp3e7cvKXfPk6W8gKmLPw28VDyxir8KOKKHcx/RnjA3V2wSjZrT/gjx97WD43btMFx
dG94ZNgcRisdupMa1VJ8xtN4a2eaM26qoeDSVTXPTBCMQs2YZtzlwy9vfWB94n0hujlbdsmn6Gqo
I6s4q7I58LOeR0fmUZbclXC2EJR3VAUR/4411VBlfFMLa0IHYspY5+emN92dCuKj2lWidzUSapgH
5maCFbIsGjxMAZ+IBQQB6VInq7J4RlLqH3G3Jx6JYnbGfYEy/20o0Uei82RYY6pRb68iytyUnhie
6weP3WLXlro4135Uv1o4M+sFh5QYx8qL/O4KNC56nqlxa4TfmOp30uBrXWwN05csz+zbsWuRvNVg
rrOXgd5Ru0dKXnwHxbOsIUmdx2vOAZ65SXDqtVvml/6LpofFthgIo8BCwDI3NUN8n+AIvUKvm9pr
22gMGCG5bbkrHAT+c5NqfbTJjZLHZNZC0z9YJbEk3woW5IkgQm6pDS4g7pHURny6RY7ab9hkhvpK
NJ3hEAmVq56d1ux1Su86/dz4WCy1iTL9OPuqEV+x/E0tAH7h9jiKCIfbjIVYjGIDTu6D5GcZAg0x
C8i7vlencXIRWvbM6zy33VsFgo/9PCwGULT67byTeVZVp9IZrWtNIWbcxHVZ9FcRzLY48Oy2iB+p
RNqvOt5eXKBu0varLG4H2oRD79XsAlP9kGN+SD6Jaja9foVRKZuepMJnwothjqK7g4boqIVyeKct
pPVwsgjUOyQ44e9G+gXzrsFfkGySeen2JYZKzdsxy2f7XDhyMTEQkuecLBHjzpyobgh4wXOBXdkr
k0Vt7RasHW2bb8Rojs26z2nb72Zwh7xVa4zc9RQi0AxC2qP1C7Iy8ZjGtEF4HBL/mXu9aG9Ln27I
tjOkDymoiDF/jN1rNDW2ZtClFPm9jcthWA/4vi1saDnAyjoEYc3mzh29kYnJr8nBgfZdYqqMCWUj
Y/MWx07uHOAy+nyucdSiU9ZoclgXLdLnFX2hTp3ynAHyqoG9tG1jL4uxBOv6YaotnvsJyUJCUzF2
T5eq9H+dlD90UoRveL+VmVxXXdImbx9HDJe/+ktp4jFHcEAGoP2yXGxZDBL+3UrxSVBaOiLEiXCe
+hGi+u9Wimn+Szc4bqHMgCzMMZ1T5b9bKQYvCBuBGQMDA2Qw/0xpYn5oBYDhWCQZlrBd4nhdTnd/
P28gjRg69LPNwS5D11vTFRb3elzPJ5ZccjlrfFmY7lz9vdXc8JHNuzlMRRketSYJj21j9AGBCQLx
tlPuEH6TZdmLvGAsnGmPHlOItRtLO9lUOkGAglijG8Ec7lvaGOJ6jKP8GaE9WZ8F2X9RXISnSke1
uy4NF19OjQ1LRHoz7BTi+z3xQ85Dx1H+D2CdD8oUvgELzzQqx0WZYpgfQe4pkQp91UvYpI0Yb+ms
+7toIrfVUGr5XLzv35/xPjQMLtfjeIJkT8eU9Qte2dCgskZZJg+XMMgxyt+h3fUBcrnkD1f60BFZ
rgSbh5acoIOHpGn55D+1JubOEZienfwwhGSPGmk6rfzJ1nYoJ5OH3sit3UTU0f0//niLIk4XDjeT
p+sfenMYnduhKNv80DkxhnGm+QyAYb+SoDXawAv++dVsSCvohxbQ7kelFLILJPqAOalKB8hrZVPM
W2SOYrjpiNH9/bU+QoGW79NH/oWkwdRJ2fpIWxkzZsNFpieHOh5zMzDjsM3XMDoqaByIieMpHm+6
phPXQ5v1+zl3laTd5bT/+DPbug6iEyAUAfQsKn//WXO0BlPRmemh7rKCSU07IQcFgvroO5Lx/O8/
9K/3EPopwZjPY+CJpOhDq7DhJGeqxkkPUszz3SXmV2k8wTKWWUxnYeE24InNvD9c99enxNZp18Bn
cBwEY/qHdQkX35BESHYP0NXx8i2hyIPZDUtIBT6f33/GD9dadHC6Rb+FRiSr4C8yTgtniIAbnxwS
UUe4xSdYMlJvpqWwMZ9+f60P6+3lWjaGZ4uIap30kA8/XorMQ2sg2R/maR7Eugrd4piD8xPr31/n
w+z4x3VMWrww0Zbb1fj7TdI5Odi3akwOqOGR+44D3fEV/upFG2PaD3GSFIr6WaEhmYEJhBu9iOIf
dQPCUrLH/0tn/MO9s7wHptcsdMKBG0Tn8u/voce1haVP8R76NlpLQZm/imbqmpCT5JEOLd1j/MR/
WM8vX+FPfdLlsuQh8MHBMLGHeh9unT5y+moO3eQQcxB7aVKnOCKgns4yRWvXmLJscTQwUVsNE/Ue
JG50PaTDluNX4cCw+yJ7vzhmYDr21J/FMUxC/jGn2t3vf6H/9j5tfhjfd6kOEBJ8+HqwwocDMSHa
HtaQ844yxsI/Wuc+PxGyO2dfwuhxV1MKRpnz+pCd9J4WAuanMDx0WWVd+coPDyNu57OvOa27dfq4
StcVB+w/xRz8etcieV1EogJl6q8gLep5VdG5Sg6FryOdyiKG2ChuoKD8/jv59UlkeMRP5rpguXhA
PihSyZ7iS9FaZquksN4BlGBmUmaVfZW3lv3w+2t9XM65T4gyJY+G3dEmfP4XoprX2q01pizn0AjW
kRf2a4AfXZDzqGxDQ0aBZIp5RVSi+6oVZbTDpq12f3oT9vIk/v12JUSCcy6ydX7oX5PbGgmWqDbC
PTrFZjosXl5vpfzRlIeok/OdBhj8/RK8nCRd0WCZj7Gf4txtsLJgFb1q8Vkf/a6bbnHLGR1yq1Q2
QY2vkPZ1Rix2HhN/HSe1QdKBGX7vxy5HCpnPpzlvUAv6deM8uPWYHY0CKWOPjxHFUjEY93aXOQ9A
BXWwHjRxYyYQ3VqXifZIbvN8N9E06rBIxf1NgT/iLefk9I6+MDy1GrbclT+W4ffCQ2B2RG1WQH3q
ZUjQmrBagDsxwjbTXaAyQCYt8pFqw3pjji++lF1hPg2mKQnNCPtCQ64YWt/zXlkchuiEx5vWS+NT
ZPJkWzZLC+CS5L2LWbxBb9nfo0rzEOIWlI3IcXVSKYfEj7qtHjvWbiBTAAyrO7ZfPZcMboLg3FcY
1Y13X4mU+42nP8q2WeVzeSkb7c4z6Cat9LZzX2crtIne9KOTu/xta1e8jQmB0aZOhhYIAJq+R78y
pxP7TP5cI7C9uXy9oTOojVHG+p006zg7VrObx4dQRKjqQL7EwLogR2/qOU7lxr2sVh35GI2aWaFo
32mfS7hhwMMg7esBM0IE4Ynku5sYu7dBo+vxI+MK6wWoS64FRqSXt0RsuuU6tXgdRhvxySHIY93W
bvKOoxG3ZNg0U7Tz6WnMK7RR9kMameaTB/PfWGkG322Bde+dE6+xFU1lvSFooUfKQ4OtO0yK+Q4N
C4gqlTXjrd7X400yWURjkgiYfM4dmsMjPbdnMelWvjGX+xCjeXj0unSImKV4KoEvIChgRFHN2xLq
KBmotJ9OESkDBEJz9JpWaHzmu8LWdD2YC+oc3LVyClI+AG2NdJjDoOUG2xB/I99i2sp7kgu4e22O
8rcN6SSLb5ETg2NX2qMTZ3xhemRNp0jL02Pm5Rt/1tAoN9Z4Q/5KvVWpK/bRMFcbehF2MGlVcxep
ODnomMevkDAvyWM53DKj1U/CLOdjRwN7b7p2+Bgpd4PbPnurHaLgJ64WhKGNqGV2d8RLkMCANHyH
NNt89TweO4lLSq9w62oZAluYXnNgcOaDJV82Wzp4WKHgNWQB36rxjAWRdFfaQuhWtnFcm9uhi6uj
z0OyihE2Luw2wPgFHyvPPFCuGQyDqce8Z7SAHpRtvaIZNk9RkdyQv+qtUOyOi6LFAlpt0K2skycH
0MxmaqVxldskR3bwBKUqh13mF6AJZhhL8aw7OKnx9yZ+fA+g6N2XxpvstHaTaoVJB8IqV8bcGwdN
9z5BrAnx5JoyD6bRY1frwLYUpnWk8yNWvZGcUX0N68xyHvs+vMInFH1SOOI2sTWNxzgvWICtpUZC
7H12EtM8KZAgdyLJ26MGf3A9z841bGj0vSurSN3WRxRWG1H7rdYzuRgNQMuVuHCx1EdmehTEJgjU
vZF7DYWbN1TlDJQZdhvzkz1b5nYc8rDbKLBWV3CJ6xsKJYsOC3pbMjb0/AkGSISVVx8eGJJTP1Tt
EhtL5MJ0ylwGZ2HhuChalfc1LZLmAE55PCAlh4RGp848NZF+79nDcO8O07QxZ1hHy/6ziMplHweJ
rIvbllFj4PKk5QcL3oGxMjJAdM1ELZIhby2z0sEdrrsJS1EJTd0K2RHcyHeBeXP06bj/1gVl3taf
dWvXoYvG9i+NAuC6enbzuWbalkAcgheUBgvoL10r1OLp1k6N4grfZrYtUxqgOllcW8gq0YtKowF3
+rhWUICOdJB1TN9YXz+b6dgibyqNNoFl02hoj5r4aNbU7Stj8Nr93BfcmCm1A0eEXLvLabhuUHh9
wmdub+Fc9a9ofr3visQ5gj5KYTwahe2+jMPs04S2mZCgFoaSUXXUY+VY70EJ+udRq507gI9TAE1D
Bpqq3T0naH/vj/ScV1J0zTeJShPvcjoda0apMH30k4+qjxBSX1xbuCopYUp317m5fwfUAftyaIYm
h/80tmhTNOJRS5A+C+bXR35U/wEP8rxmEwZaRDCQ9WUE13yHjZyuAfCTtVfVIMkcbgEHHjPTJ2hW
gwvjzvFUT+sxsZ6yqa1uI9WShxqKlISq2jjxDSZrE3dG3Ydi1+PNPSLiOpHwhREBG+9tVOf23gYc
eg0OpcUEPtsPIa6WNQryapfrWLLzufXeOsVHYqFhcNkOiRlgyWxgLYa2t4v7EnBKOQhcy20YMVgY
zTMun+oGPwJlv29Wzkq2WlpupoxkEdxGSCfzrHRfIWDRxKnq6IrMF69ah6GVHybNn74pjuPXyhy6
O2XhfKe/7/ctneSSPd3yhyYoq94+c2KXOyA3LgcAUR1zMSmeLgSkTKVzTD+2uvHaEUoPgnafuDhv
X+AaPdCp1VY9gPSrqgZIk4LW3QGCK96zsnbxNEu/foH7R66Zk2bffbtACyddWR001KkbmeZ4Zlr5
ueClN01dWXlAOISRB20492+6ZArCItBqh0guNgCPQNoAmwxwunTurgCCEQlQpRt+8QRCj/EFXZ1c
QzVEcoq9u92UUTSdXL+r3l1gr0eynjGG+uyBdWzOu8mewrXlZepW6H0LlDBjza5zdg0WAWQ/Kuit
RUDxxPC3dNsvjAA9C4BhOcbfYw2rsUrgtvBgq5JjEgT2Gp3pabSlcU4Gu3sC8NS/W03ivUadz2QF
ta6Wr0d99hbRI9Mtt8AAU5R7zbGmo2GkfrQpnP5lUiI56xk+WM3rcwF1La1WyZBBeGG+cZ6MCWRL
TvIp7O/wYCPJhxJmqXFvQSk9WUOSrxnesmdUBnCGIO86iG8sThh/RFqPexEO6iiaQoJbgB3PcjbN
0YNnpsYU4AzpsDIzKg8E3SHuSwLBgqidtccE58XWzyp+NzaFHaQidZRz0n2RnI04YcT5utQKvgV0
EZ8Bv3Ar01HST7ErocC4RjPuHd0MnyfbMN9IitG+G043XIfeFD3aTDADUfGyI7alJ1Em/cro7OZz
KC0ifnsyZxgkPFEYhxsVOkQ1ZPW9Yz5H0UwM2MzyGuYhN1XxTN4FCZ+edu/2iHeRr8zMirytNWsO
1Aw1YTEHEzpSnKxdFzcuWlcEzJyxV4zMqsAfk/csN7BiaZyTV10MrQO37x4UsrHtnOEbgjZ/x1ke
+3Zj+NsMJUtAbvjRaAt0tkkvVoXdbRldRagsDQ3yOrezno4Qy+xi183ibZa8cAwubmdMNbllBUNm
SyXjQ+0QYWSQ7n5Ky/67JnVzVc8FRJ8eil1CY3cDk2A8Js2U732d9oAx9mTlyYY0p1jp75kCHcsZ
n12HQuhodRXGVgQATLpUe43ZIb2GWLvLyOpYmRRcAYdqcD7DeDM4uMKZwjh7myyeQC96j6MJYAHi
TNggqvB2FC0I+jyVW0+131SjVRupVfNOOEm1Kmr/cwNndttM0rlSkt7BHKEvH9q7ztTeEsfaIpKY
qFP8c1m0x0KrX4divoGHfSRH50k24Ykll4ZRnqgrp5m/p3X0jHDxnpCwnaSaZrqav/l6MuzmjCal
C0wQM2EbzA2TcF8T9lOFvABWnfHOPJLCSotY5GPjkDtYrX1D36advBpjF4tg5Hwpel+ujIKuNnYQ
TgTR0HUvmPK+oEsgpakztrWbkzA9+VP0oiMZA+rReNnRaiSAtmmC/ZKYOzFv+jr5hPMetIiKr+36
Sff67hEALhOyNnlwzSjeu4OfBU3dd580o/E249Crfc8Z5roDwMcwGdCWBr30aJuJ+8lprXKXFDUA
2ZYR7IHEItqjQ7ocJ1w/HncV7KENkTmZxTwOT5TqbZCocTEyyHL8r7qDtu6ItI6GzirzW0/fGb0x
mFfKg1kHxyjusbww+OP1jDpL3yaaziQqpSSRH/A1cUe7A+b9FV1NK4Wekua4d9oorlYZ9dDeNTtX
O4NLcJM1LKR0oS3RNHXagSNn5uOn74zw1YsygAWhwwPIVRkx2KHHQQRe8zKM9SqORRG3fbeuWF7o
My0zjQlY1CtWQg2gTc0ZozLsK3yV47lmj3v26nA6aZbNKTlxtQ2cB0c/p7BR+43yJ44dHaRCObTk
nJdiOZ0IiEDf0tkYblJnEte6yOatiJrsGGdD+EpEG03uCFvvvWhttXFsJBn0u3r9vaoGxz6puF+O
vL7CChfbsn2py57SIdcA50phNgdqe15ac0ptE1cc0DGURaDZhMv5anDUZycvjHVCuo27smJ5azdz
kIke0beEeTaz5R8MwPhB0prh0YxtmgIth3yvg79wmdRcrtdLSwOE5jSH0DGZ2WR5v0NyWHy6/Ce+
Vxj3usOxv3JTf+fa9rzHbCrf2kJxBgOsRJfAg1Q5zJQ9GodNZj1z6Tz4GV8msk4YObEiVNBr2jWm
FcYoOB7WXcb/zQu4yKskwTemQZwHyjhkR2dW5c4p7PalShQfIEl5RdaR+a6l8XJrJ7n4VHQ6vzq8
ON4zMs5DY5fjbTZS785ajBs262bgN9Ok4ArwuQD/hI/S5thXL8QEcE5pTXrlor/tutxl5pstPMtk
pitC85LFAJ4OhoTGXyMUtutDFhLmw/2vz9q1X0XyjeZfgioipaPozVdoo1pjJdAqJQF7B0CMMprB
ymTDYF3ntdLPNpK2qyqdmZDNNs2rcM6Ol/tOg3ix7VN+AXPGYJeDnrmLFRG2COq15f3FMvyulYtF
ROOYdZd3y3eSd0zZiIC/47cazxAG+dpoUgaWkPPJwEe3q5ZWHNyv+eQCg74hcs9bVxV+DMfiDlAW
CMKV3y8vmKfOQ2T42saPYc/IvGrXypXeeixd/VOhLxaO0moOCIH4t5Xi2xLO4t3EYD2del5oM82w
Wdf1oOmfYmFb6TpTmb9LWu77WKO8Fi591vWl8SQ0I/w+C4umUsrdZM68aDpq1RutRAh2bOf9E4EA
4toXQ3jssTK8hTF+8CmMeXQIEuXHNDtmk7DTIOSJ6i1zW3WAoKmZ+Db6xfTa5KG453DAJywNpAqr
EMgYFXA4lDtkCMY155bmReGkT1aFnmdHnNDzqW8r4574mpRKizdutFn8tZgL+VZ7aAfZytv+mMON
OyhargUcE619m6coiHQ6cqrm73wgLwj/vPfObvsgFhCVpZJfSt3zIeGG3g7YZ3jUFb+OUiEP+8is
NCTHjo5F6WM66hVKacxSJi3wk8Rd9NogN0AX6MziKocNdENsXHi0c5N3rjj52OuS5XCnmzbND8ai
WJuWu2AArH5tS+y4mDqsHl+i4kw4+B13iTvr75GeyjdGkaAomcXyTFeNHQJDzZ1tB8X41bf4ppCD
aI8zBwIcPaglFucq92CDACZwbRkek8hYFFImIALN7cC5IhBJAs+J+2+ewzk54IAxfmqrZPw89h5T
qJaCnEQvNplNTFnBzihTXKJtX57jQXWPkJ28r7K3wu9JNfrH3o5zUCMDO5OVDBh9bHeK8N9wB/R+
Hb6mjm1DP2rMJly7FQ3udS6TavrRfv6f0OGPQgcbNfdvcBqEspbtW/uzYQQVJX/zl8rB/xdMB0dH
tswsfXFF/qxycITDNAbR9cVKwmzhL5WD8y8cJgj2mX6gQaBL9v9UDosAQtCYpy8PnwIH5D+yUlIE
/73JToox/zMXN6cgL8j+mF5BoKqBPLqzDjR+IF/bZJBQuPe7ma3miCIJnROVB6TdYZi+gpR3r2kh
Qmf0hBjuq6ojVaeV2hsaUriIkDXOmDzMRwcNdYSJ0CnXUWu55zjv2/sp7ZPHorVht3dUfkXkiM+V
DElrS930iH+ESgO6DlbydD8ig0aFnbKrrWBXzl8IntSQAkTw7sMxMx4IKcmOQKDKq9A1811ntnDa
OBpWtpEEiGzhBqVFfBQc+w9lUqB2LTSHlZUm15GwOWDnYU5vU3o54i3Pv54YFlDqOqNxN2pUzm6S
0cicEiDK5Gn1q74y663hYkYUlRF9WvSYZyRat2KEyxca4hFgXMWWAM2srOFxQn2Q5nf084tke4IM
QT1iBE3RqFt/EhZnQ8SUpmXDTGsw1+3sXJdfh4GLmA1xpXWCWLPsquyptlJEemNupTtZjOneR7O+
HqwB2qs7CbSSRvdSeUkIVise7hhbzl/8aZg+gTI07+iNTXvAxM3ZoSt1x3yQMzwUty2c2e4KfGP9
XiwtLIia7lb2VDyuyPgY0ThiESnzfV9eHAtW95XKZJU0Ns0lX14ZZYT+XBs3HWm7xDdW5bq1w1OR
yQIBu3aAgMbgqK6gPPwfe2eyHDeSbdtfuT+ANACOxmH27A0C0TPIYE9KExjVEH3j6IGvvwvK5kqU
SrSqcQ1SZqlMMiIQgPvxc/Zeu6/VTqme4QMgOmCBbQyk2Rp2ZFQGBzOP8mtjdmcMkVpCvQgFaSkB
ku6isqbkMZxi74OraL9in63Y6aAdVP2g7r3Aii9puuqXAAMAW4JGiJ+IQG5OSadnd1ZpVTvYXKa3
GojE3dtj5iarNBPiZp7c+DIMrXk7uS6yONgP7i2qPAPvY6sk2nDRLykI+rVXc6+UYesEfjJb2eeO
1JyrwHGyPdh/ccHUINvllQP1UrrxsyLO9KoIK/sGgti8H9GRXqHSExfmYC8RaWV4JgyxuU840vqk
cWSHXOsOVREshN7ClpikKvNDwdj/UoUWuj4jq/ZJkkExzCHWbgcrss9ZNVyY0WBxO6p6r+ktfLiw
fYk6qU+wrFNjY1aB+6LE8NVWY34IJ45Q+ZTbh1IF1tZFIb6e3MJ8FFb6mRk+JxMttMwPrizuy17M
jw1TBNiHhX5TRg7V14jC/2jDAEf5jpT2KuoN2/AHEvNe0CQm126YKjBXQnif2dqjXdHzQ+EcZw/Y
NXK/FxrnxD7NL5KQL5HRFSe+DtayJA+SE1vTQvv0+nrVpsZ9WxYHRLXOsQS5VhAbxY7vciKPsyS9
IY8d+WCQ7Z2JfooTzMUB2hlkrqpLqUI8gZkNoYKLCHcL+1WtqYfokBZjcgs1wfo6w1L1RZpE/ryo
b5LKTp9dZgsPblFpNzSCS58v1CVXMEoB48NzvNbqEXG8oy5U3dMU9ryt3Sb5Lmggq8NRyyCF3/RB
0D9rwQBl1BHGTaITwlmQsd742aD3V4Xe159FO/FOLH0NhtndgZ9F25wZHWcZV8hnjGUKR4Y+ZzHg
s6kkl28Kz3NTpjuGSOi5J7Z8v+5HZ6GKEZwXBtOGgrbBdV52VBye1z+E8wQOKUtpyGXYqVnmmhjC
WJfPFyV4xMuJad/GMLTnxFymozRyUOhmHkgKR4E6qQvHz7T4CV6Ifsh0uIFYkdXKTNLyU0Ym5EXA
7PzGhr55aBp7zGk4aO1N3DIict3Ct7HMvziJO+4S3ZbXOi6P1q8gK18tFQ8VZz5nnEczZ0PWgPfo
sWtczUSMPMHEiU/53H/05tbZsyPOPuTD/qoJrZhbaUhOTeIQT0lr9ZSjArhuk0BdJvqgHrUgzoBc
59Wm5MS8NTiOrGc8bRu7UeIpRbq9d+gebepAlttoTMyvsxt2l4PtVS+WUMvmQrrBc8TQikrb6LMV
fBRvK2gL0jeKILROIRJgI4iuDQOQBWBk7H+hGu/0jktfRPa85mBVbZrRlBeSmTpakqyMzsJNBm40
PNweR2gmpXpH8zMU3a6Ix/aQenP1kHXEuRhVsiH0e75Oe5oiVd8D+plandZcp2G9ssNx66iyvzL6
0Dx6Rph+BBOYrgfTYUhlsN3GPOIXDfP4PQ4vQstTVXsfUseJ13kx6M9ZAOGJlYlpamuuJ9Oxr+cu
0T5Xlqsfq1aCYCUs4mzERXawLY18TQIXmUUM8iEcZLA1dKXfRX0MxbZ34YVPgOq3Ao/5VT2pTwVY
0M/63LH8dwxjwVWOFkIAwViKKRZxHY12QXPQBApb1DEGU4CoJJrTAezIA8nTWL9ZDOfs/UkS3neM
2dQq6WDv+wWNgBtFg39fRjzSq7Fy0xRKTc1kFuOlevUA1R/6LMLFOA7aKYaDT45Aft3jYNm3dvcB
mDFApnJhispu6GjVOR+IBHjRg+6VUc8HWY63hQGekvReml1C5YcaTCk98fjeVGF1xL/m3vdVaj6m
yVB8xugxPtUBP9gXGBRenHgCjXCskPfr3bFSjerbHTMtciUuKbXgV64wmug2IviytaAUx9FpNG0X
sOfYyWvVqsl5bpzgtSNaTmLzH/jiALSYYLB6lKJBqe+6iapnl3NMv2T+pZUfKhZQai+vXxtjkG5V
OoX5UWrIm5shMckNEOmFgQ/t2NUxEwrcXB91NwiT62CMsgs3so36HlRtFOyyGVV44QOyn4kICls7
+SLxrWoPtgpGG+5Vz3Sy1IhsODATF/SZ9WlXe2Wx7Z3mCZ7PsKpRZ651cBHAhawnurXD3qFn6k95
213xf45bj0hLn3ACGqjWqUNPDIlKw0GbEpTxCK5a21OLPBRzlG0iVEtHdhBSjLU4JOsmM/ywMKYr
8AfqqubbPM4tBv8oHl6W7Npj7TnaqrG0bmcU4wT1dym3xMwRFylJfRHHNCq2RCAS4l4G7V4uyRcp
59ddA6HOnwLrJp/pSCdKCw+zFbYHImuCY52b8bHVSXUxMprIrlGdIEkRvhC66mMnnMwHuDvtYtXH
QGkbb4P1DR5DnJWbIbCqcVVGKRsZ+njf5mved9A4aOKa+c7WA/3V6gLK6CqtyDwADiKML44sHPnU
/Dnu6P4cfgQKDHhL9+TbYOTb0eS/h7h3DnHkOHDq+teHOHyVZf3ypfz+EPfnz/zt+tdNBOkUItw+
fwrS/znEGQsph1MTSD74mjzDCLP+dv0bnNSQTUPaw7H6Iw7H+QNVpenh0yeO1+WX/Ds8HOutAVku
ylt8sWikGLx7b+W3qGQqPdBwk0G2UInHZujJqXuue88q6mOi5y6La8phMkp2lEUg1U4Cvw6JbTm7
mouOvZysKjwu6OpUXBYajm6iMMBgLy2SFd3kuNl1adKOwS6VsR3HJzscepbXmb8Nuj0507zWA4LK
Qc0AX7q8G6OT0efAh8nmka62iqhdfK3nns+PJAhiZUrFkMUTVOKg1z+YRR20fum0SAnuEgUZRGyk
FQ7uDUtTF3nnOG7hrXiYRlY5k57cx89GxFXW1bM2QdEDLuYTeYYH8k8N7H+fmneeGnAUv219rL9m
L8NL/fX7p+bPn/nrqXFtHhrcHcwuXHSuBFf+89Twn+iDOQT4/PNk/N358P4AxMRz5HH2xeJm0K/4
G5UBf9SiS6E7COgJgAZ0+v//3w+S2+bNv3+P+DQ88WPng9YKKlzE8Tqc+aUx81ZlmvRRYhAhv5+c
KXoGV1RUoJAZ3a9G+GT+6NZ5u63UdJ2V5rwEKvW+jvB8Ec5VW1oZBeg8MRvPAeJDOt0Ftk+8WMPX
ESEzQOQoofDlJJ+F7XUhtSXYPftoabUEJYqBpAihE01CJ8Vy9HjYuIjxPshtxGbtUJxGSv+rLLHZ
92Snz3sX2RW0ZcjxR8fQ03VXkpJCJDbxbksKBxVKfUEeW4LwkWQ+bbST3cCbM1eidqqDO8fBodTq
9rbwQutI7+Rj4irtOc5y7T5UhbOyiH7YsU2HeHUrUHqyqc7z2Mh1PjY3vQy/2FrKhwS1vzIi88Yy
p3Tredis0PgRpEsk8E4P09eKY/iw0pnkrAt9Jgqwom+OkaXaqplXj3rzxhEjsw63vWwJ9lp1pnkT
G/IeLuElrPRiFY3FHYsIJpgBpiVqC0bTUAz5Iz+VU36yZPUcMDrzZ6MdofaFHz2HMB0K5dVyukfI
9lGh68YCXt4hQJg/pFmhrysRRetUVh2dXTq3ccyhxfXuRxFsAhfHOuDz5S2Q7Wnzq2mji507u/pZ
pJoGXSAFV9d42WOJFPnRGJkOiSJDt4bME/L/Ij9qW4yUOvkcc3UNIWaGA60dW2tSL6VF4QWHr4ea
jmXTR/WF7sUkBmSw94GccW/arTrDsK6frVTeO01ckngHNdXAdH0iw87dzK5n7D3mlMRpyYdsrjTS
0cXwgMqJVTunK+djkAWQ6gXdZ01XdeG7Shc3LTDPqzwGEsCxIUKOUmJg2mRRcSeAp2xEDXpqbZbi
tslacEYygLsqIvyTPDmrJO7jdZRhNOzzUXk7bEfU3WFlEDIXTzDIydhctdA/yyvTGLuLkDNhtx1q
zX5wkUVcWLmjf7T44OsGrKufxwnpATbXstwaEuIA/bpJvxgmhPCHkoMjvLOknRjy2DNOHKgZwevk
ucMlA1RY5WFhpZuMchRuW4b+LU+MP2XP/13o31noTZNl+Hf10dXXT/VLk758v9L/9UN/LfWe/YfA
LGZRfNDrJiH7/5Z6XCMUSKBsHEkp9K2T/Xd9RCdbB+lBEYRdR35zfPy11FPhvFnKf7e04wf8cWln
x7F1CjJsa7pwmO28MTowkubIwqjsJIBt9tElMgbTdNKVsFQyFSf8t9ZEpzLug+hr1GmS6gh63L0t
axoccxvcZTkMeEjBwrysjcQ5m3XjnMYEfgoVvVb50Coi1iRRa1tC3bpnq8nzq1oSDLtGJNltmRLF
V+YoyW2xa1IakUKam8qIOBqwYF61IfKVwNXVVu9lTtQgouR2GLpbr3BMsNZTmD6C2hyOy37BflQ7
xTP+9uCx0yOstEqW3m0Wyfy2NttHR6bzoUEKTe/WDa8dZc+3hMLXt2Mogq3wePtz0I4bbRDtEY3Y
DECAnNHeYQWwIsvFck4P776Lk/HFdXO1j5sSKjR5NCi3FIEVAJOiJ5WnHZqSEq6vCHvatZFr3Llg
lG/t0Uk2vb4wYTW9GE91OJgnqZoHWistABTDJCSG7FrT10U135N5gaHcGD+l41jTtCcLZE+fND4p
dlSG2ZXdfGQYPEQrxXf4ADE0v2IDiLaUozOHNItNLZpEuIZj7PpJkUq5SgItvja9JtlrWXge0gSI
cjKig41AUTTMZvb6UA74KovuVIBKuYqMnC5Kmw/T3dSqbpuOyEbQe5pnWaMvmQBWXbKCDicLn/ge
H6t4SSxRHhPs93eONDOoh6mWbpjfEWNVR6Y85JXVXc6G0rewtTUc3Vlxgxdc3LXgCT4ASMpeJ8TR
9yYwRngWY3FmFKJdoUPZhrbePnOtEHCzDXvXJGTlz6KOexbKqlgXralvhiIlZFC3tY0m6vGLGhpa
N21VnhIQOL4n+qV/wo3DbFDzvM9CJBD2VW1QpIOuKTJ/zGhqWU4R3RRNr5O9BRRiQzoVPAMdlLNs
onmF0OqlN3t5UTCg2VngAq8s0j/Id6OXq5lz50cNbanR0Dx6mJqXnKrZsvZZWMm93jvZ16Sg4aBX
7ONxGs7nFKIlQlfYQp9lKST6hbBBNaUGJwPD5zKCKGLHZf2K6BOkNRaePEjWiZbZz7GR60/odaCy
eKmO8rnpLmOXYe4Kwll/U0Mi/qCyijgFLavGC6y04b1npfZZwgyuZRXu+t4trmO9aW9h9Zib1KYP
u+r6Oc25JwuXQ4/q8Ca2o72GrIKRoRkKbVjFxMYeRJIwnPAYsqKRIB1BKlQG5GWosVs5dZA/soxU
11NBo78Ilb7pu5xuDyKySxekxrDr+qpiC47ZsEmoPedhHp7ryDLXjnLEx4zWK54z+stPDaZ0WMqy
m+4cJxVsbEWmbWZSlIALYa/qZkIwVghohoAQMiqbLQlP+jkJ6If7ml2k+ZUGQ+cRxSVdZNcpg8q3
lApYSeJqXlPIfsmw98lV5+TjpcDkj5wqteN0nUy99hj2DY0MdnIvoAEcjkRoGQB35gS5+HakoZVT
ClbjjZnpxlONah3OdIWgSW0zmJn6eEkNIEdazSLkyGduEfZwpvTDYXJkuBlplep3ATCOyXkI3bxq
b1sBD25xLPO0H9HmNdrstzLJx2pt9WY63NXJGMrPFpomVIERU8XBfsj7ZFDuRlYUoVut69rky+RW
lZHuJF9RzcbF4f+/dcA7dYBnCI5A/7pNwuSrrePP7f+Ur/9Dy6TLP/0ISvzz5/8+/NHhwKRPlATi
7sXBzwT7L3e/6/4BVgN8nw6759v575+WiZD0RTCcMq4BkoiBl77N/53+sPYLTIHSsV12a+ffKRGW
Y+SP3jL817R08O9i4HHE8sm/d4BP5EgbTOj0fTouCNdXkP7nEVVLsiCZhmKfx/oROvaGgvrZSDnh
EGL43cX7hQfUWwytP9jbeAvEshD9wGdmLXlj6SsJzKikXJw59UQ2oryLGSrTUWmQhLD1sAzCrLUy
gkdRse1cEjM3g/mBp4QJ1pqhFeEHgIHiUm5bVpPKBeqyYFUtu18xWliDUCH4tvpsMa6JSyjiBTtB
+jFpTKZHxKlZFoD/6aGZSySQ0PfRL9nExpctO0aYOiel98W0mvW27MjRbQROnBRImCgeJ8mWx92w
H9lDc0GpYIqLsIO7FSfzjdXyAWQmWUi1S0p6NPBkKGya9ETD9ibg8LJJQ9w3Gl1+x/tgCG3ThO4L
8yxtQ1EP0kv4GNphm3so5qJNV2brfszROqa3owY9GTXnBsTVBr38R06s+o6Y0OuwcYnHKj7NhFO0
Seqj5Mx2zszbGFqQ9IK0upw4qR0ZrgxK9eFzYYXr0OmaUwHzaMXw3a+chhebt8Son8MlyPK/y0rR
xu30zrKyyEt4+v71urKl+xp/+eF08dfP/LWWSP0PfgUFPVxVa2mx0pf6ay2R7h8sLw5gV8Oki/r9
8ULQftUBobOUoG8xsQb+s5ZAakX1zuIkUeg6KHXtf2cteQMmxE9N03UBhdh0WQQt3x+XkhDQzCyr
stubZkfrniEsYhOLKOCT1QkEaa5dFyf49nGx/iYt/O5a/WIZYR39fhWxdVgSrK9cH+oloLRvVhGl
Qk4489juhs7sN/APnI0Rm1jc3Djf/wcvBXqdLhcmfQ50P37QWiS9YeQ4feloxLvMNIaVwF64wZ+g
3lkcf/WpuJSecBhdOj8B3mdjTAmytJiqjWPMVBF7Vt22lOij2x1+/6k4mv50AQWfyUIeSPv8LSgD
Em2XZjYXEG0iSNrJhNjVOa9j76zDIoALX9LgWnIWfOCi5Z+Lwg9dye+7kMtB9Ls94Nu3J3DBMm4A
i8Xh+cdL2iKvCETVtoRwWQ6aoDHaFIalTr//iD9fTdvkvmRKgAaNCLA3r9IQjtH0KugY4llOzb1Z
NPT8R+X2m6TKwWr//uXe0A34UPbCOEa5Bs6BZtfyob+jq9iKMNXIaDtoMU6Ld6T+CozlVYYlhXeW
X+Al+6tH/29cRjgcJuMXi2gC46dWbhAxppWi7Bb9AYpLTIV8WV65+f3nerNhf/tcJjs1CWxQTvD9
/vi5GOBRNai024l4cYJo2ilcEOQG1tRRz+3V71/tV1fx+1d786U5lh6q0M66HVkq+CTBUYQ9ZIoq
SUE6w+tf1Wn66fcvabKQvrkd6awDXbJpynjckG+WsilKHYlWu90ZGMLPiKiyxxAl7IGQZOaZZUjf
WWH1mSQmeqv54rS6PFa22HdhXe76zus3HAKYDg9u9XkchXbA9+qtzKBVdzOEG0KxQ99I1fzOwmT8
/BiBCEC2AFpHuuZPd5xskAWWLY9RPJCByMmKHJIVuSv9RtME3ebGAJkvy2EtuHobTu/WR312x2si
aKsrUiIEp5rQO8Ot+2vX/5d3pv3Lt8b6vDzhNv+8eRgSL4MqSpQxpNqIQNHIxqeAGUhJB126CpuH
MRaJj4vBy9YlY/njWCT1CTxnj191pGvckzIOohs3CcGXKwErch0UEiqAGcJh6cz6ynRm7TCnaJDQ
IaANRJcMIbD2HjtAkY8tyfT0B2Ll15bmbgXWdazHeGMIHzhiUW/g42cUTYHtoTK0LyIrfehwqV6l
1oSWXMzptmZisR609oy+eN6r2J0pH4nfHLGBnXTynJ+0WvU7ejEarePpNZ3EbUu0IjGyIYoMJ2rP
/OZi+/u79ecHRNoEysFht9iDXffNzUp8tt2hf+dLbyIOwR3OOqkfsKLcd3NQbboOe/F/8Io2izXd
RY4gb9ExWBl7suTTdlcDGjEaa0MIw2evsE61gKkKLfD596/387pNzgmrDfNjz6P0eXNIaUKvL/hu
2l0yZRwKems4hEQDb6RZT+vfv9TPtykYI1wAaKy85Vz25jYNO2YmAwDznSd7HBqaMiCNdO47F/CX
r2LRH2N+JwTX8McVNGdKnbeYC3aaU+v1SrmetodpKq9//2GMn9exBcrEcI9qkVTib2SR73agFD6q
4VQM2MbRKNcIxJKtM+bw3JuihAPYuJQU3Pg6lrFjLZ/AT+5KK43fW5bET8spOm0UAzZ0GPox3+b2
370NhcV2jnu32VnITzcDxKgtANh2aw1tLH1hzdYBAYu3qfXya1YO7i22i2FHN7C/zOdZHAENB+98
A+Yv3xNIcmaeEPLstxVHaGka2cGi2ZHKWxz02t54egfsE+3rVYCYkp5LV33IIKD6GYGq526JOHVi
EmE9WZQQrbKvmTH2V5juwQwMH1GUmb6K2+puKroYp0eMLzuMhmMxZVcIVN8rLn79Ab4lJlLS8/wv
3/13FzUwai+f5MBFjabbkOS0bTdY4UPEKuZXyk3WQYPjLXedlh2rzo/wdF9k7N43teMdMCsH/gjX
Du9F6d0AGynvJaGCM+k1RyEjbwumdFrTQdbYK9psC4+4eqc8MpbH9seij9viu0/w5ikYWiLmw3Ji
/KslIQAlryANeQRIoumwBGoW+Y6BcJLoB1EyrGzgYbxzF4hf3gWAfRiBg/lx3z7ucmItmeyu2SVa
1FarjnTAT5RV1y797hXO4y8lhqon1zSizyD7264P/aQ0GaGStYwKstmaOhljtWO5qyE2hhzDcVf5
ES+4Y/Sc+FYSGl+nwjBYKl10vunG1hNA3Zr3VMmk3hu9rZ8028j2c1m+uL1+50y8UGh9i1zyGvud
a/5z6UYwPHGXFhUC7trlQPr9TbNUPWmQsCCoJHsqgp3bJ9lam1E1l7Mt3qkTf7Fsw/RiFkZdzy9+
y2pqshRQCYvOrgqLV4+8A3ZtJtIWqOl3Xmk5cb25k3ilJa0CUqOrvy3sCdjsyE+3uZPq8D41RPiU
ZPOikJk4TdhTirxddzR5DBzjvRTRX+y+sOFMgkYEGxOF949XtA0xjgSJji7InT4QtnA9uupWx7UE
3O8TR17nnQ3qbceO6puv0EYzZRC9bCMB+fEFvV5rRjhPzY5jeHHbCeqeKYCsAmTJF/38FcjwfRln
4zqcKoobC2gkcLUal8T8ztPzy5sJzRc7C0ol/e22HHfYgKOe53eQZbvWKxf5BJT4lRaX2NCj5PX3
u9kvNk38QzRRaRGC/nu7YjteQjhjN/IlT/W4Y/4e+DNO8XfOiL+8vgadDO4kLq/1Fg6XNEZYGgR2
7Dgj177sxwhXCEnWToCfYwD474e91a0hMaBfCELy1RAhg5bXLqDNvLdG/nwoh/zKqZBDOSBY++3z
OkydjUIz5c30LcOf0IXqW8+XU784DXND8yu8grvIbWHVpJ3+zmP1NhHj271GNcTFpm5nmPzmXiMw
E6VGode7ybCiT5WLpmE1MMc9N7Fh56vBKWE8lN3iN9YmDxdi78AjWSOWI2KTdDoIR4M2DZd9JMJg
ZbZtZ/h2aDdffn9n/GKhWTCGcAzBtRmIrH58JCJNxpNdOGrnjEEN4gYKttXghqeWj9+5JL94KTjS
luuheyWp6G3vJ06MplJgwXftHOSvlpjcm7mIsFPi0f4PPhY1qI1kcmmp/bSqVUU1t5W01A4rV32D
287ZlpMbXCR1+/L7C/iLRYxXoi1CiQgw9G2nwpzRR5cdrxQjxFoHKMDuiMMjX1VvSOsYc1rkZfRv
klmXm8tbEqKI2HZw+H6bC3xXwIQQyIgusdUOonvv54s9NU7wr9e6+R4QFX3qzzsElYa+oBRdBH1v
K26ZWmUXMpXeOVaN3MDBskAET2QNQHuIOs18p26YSlKTZ74S/aBtOTl242YeXZHjZLJ5uGJBj/HA
GC97NPGIReuaoXuHRTpz0H8HKnpB2q9dpsT9NtswypZg02LxTBR8JOEzlGSo4vX2YGwHoYvp4ltC
KoBld94QahNhNU4j497pTPIeMgsoyjYx8tHZ4DSLzGdvIKf5q5PQLIEpxQkmAi1Ri2CNz7iOHpqs
NKZDVtBd2xGbkFsbTa+MYz4DCt81Xdo3V3ZedPLSarspuHEa4g62/Ls2QOqom3RcdZaXMmVPeyu8
lG6x6PRtUSZbTAnZHVNuvMZ1oZV7o04JsJrC2qxXXhQ/5o0jLBzRJN8cEMWHlS+7sky3U8ocfpNX
pIecEqA2Tuw7XsU8ommgU6xhx0/QYnqSOC5yDYQ5fYe8MtdVbi/FVYzn88XFXIWqFdmGP0urrO+Y
b2t4h9omma6HwO3vitiqmd9rynNv9TJn2gqsM+wOFLHjVsnRi7cWRgQAYFU4zz44Cm9X1GxRmyxY
2n+6ZjI1Uo0tH5JILfKAvBR+Y2HwwhxV2ftcdjf0ebcdcT5PQWVmz5km9du2cMC/EFC515bsZaE8
gMLTtlDNFuBHcRu4NFGtiPAK0ih2ppXCMfPSfBt2/VH00+CbeIWS1MHg0pkE/CWj2BJG8cUS2rBh
4tTwHmp3B+NC33hW7Owsby5XVMzzKkG8eNGgtP/ktlDkrW4izNvtX2blkMsrlgRH3ACAER5RI20c
PGrXtpfXG4P03mvUxrOP9cS4kHkWXYqB74PTAkHBcfA4zsLe2ZpxA4MBbNw0BocAMYE/JmlHUYG8
LmOXWDeNu6AGxoNqrRZMwmTzR3pO6S6Ng1UfUbSY61lP1WZsETMkUYDp3MX8NohojZpOXgfSuiXm
YdwYg4y28wyoYkI1tw7MydzNlK63QZhVHwvZ6KcicjHrtcoBYtTWr46mwOS0BEJJGtaY1Uv7UGcQ
8V3oeQehx+ahmVwEB2N/RI+3je3KIHtygl3QqeciBqNpW3dxNz0T6sEoEdIhktTgOSc8ueYJzOWh
71w8HpoitMTW7hGMg2kIBGqVsJQbHTgD34MCiZh48zri3HAb11p/rUIIkU3HmHEQzQk0gIsXaPGt
acXXRg3VXoo2RlSUk9mTy/7VaoDvTTFhyek67eN2nshcUgXRdQwS9Zq0kDL22vu0lChSTG6epxwt
8Lh2oX2lbKYsEgSADx+QlqZXauAuSyYMKzI1DqTVTxBh2xJV5gwlqy3LzcgDsQlsc4lXl3+GrZNG
vUSvT2ZgEcQ+N2b9QTPEllxxXCqayXveuUuQ++iSD7kXEIo6uGK1C42mZLJ90jQHzkHqSmBG2QQT
5kh7Vm9o0qp4X9dcKfyMRbaeZd7fR3T1r80sIUQzL9L4MCRkmdqAgq6MwZTbMu6HeYU5EbBf3Oif
HD2gnqS/C+1y1rOLik32c9vI0NlkU0iC2WDHAnlw49xZ4DpePZr7HQ48J+fwjZJ+PU9yfIiQlb3W
Fbqx1ZQ3xkeiW4h27yr7TL549YEsmQHkTTPtWiqWe4l58EPf8HsmLSP3pDXVcQb76MdjYR1MSzRP
dOEWnS8iIeSwHXdCJDz1HJEI9VlVFlRQ4HPPrjLjfYKQPzvgxU63MXkRT8hsyAV18Y+vncDO23U3
NzwcmanZhGdY2IQdx/YTCq5Dp2AXurSQN5xKvXqbcm7K9zm8hGzVxmH/qIJhCe2xUQyvvHAIYrCf
lvL8nNEgVtoIPsPAOnLEahzdYYvIVqVbwxdquJzaI1EvfER3ySS8CM2Zt+qk/WNvjt1wCSU8PMcS
/28JyOKybKU8IY7jtxI3vrP02LnrW9OeV1QiCshIFJ0BLlUfad2ZGxpn9jmseVQ3RbnAV7ox3Q7l
CMfSdd3wnGVV7/qVjYGXh0jxUPHt0oRXxxQDxhkwVvWp7sP6xpoB7DUx1ztOUny4xJ3s4CrFeyLo
pwuNW/OmsuvqE/y5ApScM1ckt6sk3nFl4z3GTH6tBhzGqC11rIzEO819U31qp6p+7iOu6+y66nMJ
mkchNIi4rMSUBMeQbsSu89rmizc09tmaFTqovvTC84jZo6LehR/0hdQjC6lzZQ7CYqI+AIQ7GWzL
1XrwmJZrkVQKmW5EArLsuqBZYbw27itjss+xXQYPlROF8Ea78qMTOukau/oM7oo0NZCXGGa/2J0w
N2Er1XGq9WAdEjF1sXiy9rDnxwcJ8/ljEQbxXlT8dKVr4blDEo2CS9pU4OBFmFgI8JB1umQWtR5N
nDWqTgC/ecv/EPTeYnwdsnadzBWihpnnnDZW0TzhsJ1epds3X9zQQpgZTGDzawB+qwjuTMfMxbTv
4jzqH5FHdK4/lLzJzNbTW9nW1YtIIudO82aM0FUxROfJyQsyivHePGdqHq+l03SPejWmt/HydZtY
Uk82DKhbZfW8UKpNW3D2JJlQZERnq+GqQfGdrvVQm171uYwxApMxhJRfBreEIlkHpUfFyREDv7Gc
01tK9vHB05nIzAPhT8cZv0600fJoenVJtS+gq0CQWdFvaeoVDsah8B2tJCELsB8k4Fhzglsr4si1
qrpGTYe87x2Yph130qypmqXXsbjTWLOiM3rM0vBzYy6vNZHQxO1h0tJKbWTUHxxRysKHUPBa4njA
L6vnia/yQb3CkDAerZDQln5ojK9On5DYx6Onblgt5tfSXMjMjlnAHawTu/tqSvLN+M4wRWhVxWVx
2MmbnQ6Xr0a6aMBbMDPt1mt1VjPX6b+OlVQ3bVDQ+FdmddX2U/VhxC18Y7QyPAeOineth1s6bqQ4
sI4toTOS57sgaPlJYQjQ0RTKhjW+TBe7/FRy8aRwLzkTB9uqC2oWMYyK9E1biFcqEPIjgMn2KsgX
rWGW9XvLyflq2DZPorZSkoTdML52rKbaklDZAEntyYGao9c2LPmrpqqqddBX4pPthfbWqki1qiwY
EqYYcSf0wtkZXK8VE00LklDNc0js3XRr5BAVKULgt5G+/WhmIaRarbzDG3WJTzdmFqnHnGXqej0Q
unel6P/oXdQfk7yqednUOesDqVUksrFuiJnxuh5rl6OjVedisoM7JzDLA2S+LmTRRR5qFAwbFb6c
gx23x34CvxXzbF7qIVg1uBHFMYxQClHqUwJ6jP9oob54NoFoqVuMtylcgS89+c8q1g2WNMkfolGb
Aou9P7bWxTgm1hP1to4u53/ZO5PmWLF0y/6VshoXafTNoCbgrdzlkly9JpjulS49BzjAAX59LW5k
VkakWb1XOc9BhIVZqHF5A9/Z395rT+JHoNY9k6C0G2X52MbCY1uWMpCOuZhf4QMnV71O1c6bmoMr
ynYTKFKjYdaKg6+WT/S/6h205rK2APIkmZqdcKHnhBN582ynUV4U8lhouhWOsUa5bGU3OzkMzqmK
AWHY5DUf+A8PUT7WnoYWkKGlguQ6SH7J4MTe/QD0PUSYxkdEYfQnIBD3BQNpecgy72UibYf7M0mZ
AxnlwmpNSohMpbeZj3AjDPMYk8v5keqx2o2+pu8Jny8bP4N0rH4TvYELhqpAKkzm2T0xXNivue3s
a2cSoGFzLsAi53SauEQyAkqlf43FYL5OjW1cgipYcC1U9lND4j2amGFXfO36p0l4047nPcwjr5Iz
yqndecyFYdd39NICtvheWDWZUZP0GRA43gbEwpOMJFENKqVpwJhAEpbR1OQdVYLQIBaCMoPnMtDb
Sf5J43pxk2Cc6/GS56Fja6R1II4suvnaZ8AK+SjuqHfKGdQcym5jb7hUtrP6uwVjhj2S1/V0qr2h
X199vVs2RWX5JzmT1In1dJs6ZREWVufcVY0jRJSqwGBpUS7HeRbjreuAaWVGA8hCVrMmmj3l1AVa
kPTo2lv71zqcyWGp5XyM2KGNUG/7/K0ybXfvGAjwSGtkodulQdIYMm26D2KrPc+I2ZzqvDGDMdHB
JwngglwdjwgVtINDPAIt9WVxS45RnGSNA07aomQ5qki9K9kTgaRaxsWXbkxa8AbrmNiO9tkJfLQV
BIGopVd+bX1NV+50b7xRZdcdhen9MBb3O+5E+8HEWn6UkrLSHIfcs1fS+miNQ7LtvaF6mF0mFvDB
BkvvoF+iZKKGk3FoOtCeN2Y3miWUvRk9XXoHr8CKz0XDFXeaStYew9kTd8g3QKlMP08Ea4CSi5Aw
nPyjqvL6wWz96oGwe1ESSeACmgOo+iqlqZP+z9OvNgazG5kaP7DFBXDjdLl4hMntq7eOiYfXLeOQ
Qw0YNMIR+M6xbHzuKMHUvHO3RDtbSuA1iP78LxFn5hPzMSdTqlvsm6QAQ1+BP/2Sg0REkPNQ/Srs
GlVhDWh86DI3fhS/+8cEUOx72U7xB2wLDuF2nGlB1Cyx/AKwr1UrdzsgQ1U49WPZTlwYZDopsfOS
fhQ7O1AoGsRVeXuk4EDxl9d0dqYulG9mTBF/OIbD9wTNVHYb0H8FPNxa521UW3NfbEbJo6SHDrvU
psalBYEQemmFF9+u5SlbnJ5zo16PRgqPDAL0juGVn7xoEBuOtkJ+3KR2MGt7bV5HgJ4NKSXZUxWc
8xT47cbtAPREZezyKmkLt7qonIb4Y+xGcKrJkFEkClO5+mUOA791aC2aqBXJmI8/nkxn1JIhxIJk
ZNEioffBy1tgRXCeEHsrcJLIaum+jdCCeOoJ+dSPDv6xel/CG3xZnQUZB8xiKg6NgQp0Z7bOZOx6
Z3FOMx0pj47CUcFLyL41okyJv6/wHPSQroEKeJK4GMY9yFUvvQ3Gfvw1umij4WDSEHzrakb6VMyj
CeeIRs/KCLyHwoNpFjWNrz+ptJEzFlObMlR74I8+mCNmfqR2m0edgS/nlDdPtcb+T4Bl5zXhs4v2
n84bdBmexVHr+foFDvdXxuklC3mwK+hplN8ZZbHlPhg6SiSHgGgaEMPMnKJS5/MTKl5OjP3ofzeK
Vm4AR6JnonNSm9odQIqIKB27FXBGbeZ0fNRtDtzchLl/RSAZ4SHX/oCtylzoD79LR6DV7TpClpB3
+rDEG/hsUAe1bUuh37CT7g6K2qKHKvGnM16m7GVZUvWsTJh1v/XO/1jb/zsPqom/70/S8Oaz//wf
37/dq5fP6vt//8/9t+iSv9rZjT++558e1DUpHGAyMkn6AwP4pwfV+RusKqQJD4/P6lfkf/0jzYyM
/g//uv43DA8k40C9eTgCzH/Lcgog4C+bP448mOv5YToSMuq1u+r1fxKRA1NQpir88mD5ybsq0ins
JdchloRvteY+dvA16lX38SvjjSCZsRu8eSeRhvpVI2KqN48WXLKjXBWk2lDOESwi9buz3my8VWmi
MaX7Nce4IMWqQ4lVkdJWbYqVsn7VfutVq3JllehqjZ9lu1irp+2QeFey0f69WjICt311qhVoXzSD
9cjYtlupmcBoVrUMUQu8e3U3S0I8zaqo5Uhr3aqxOXRMbISnvMiY1fBkZqSzklWVo60DRROhTq2K
neyTV9eustBc1Txv1fX6VeHLV61PX1U/w5WILasSyCi/tZEGByTCYdUK51U1rJAPxWDkOKJGRUs3
2mK2qozFqjdaq/LYlC0jwqpGdqsuqVaFUtmoJKSNv/pVvbRXHTNbFU2Gmk9zRONEpiMqhupJ9hYj
/6qEQnNNtryqoVpV0gq5tEc2RWW5i1cdddBAhTcWmtzkCeNKe0T51q/KK76cXRWoB+LO1bXA9XLO
Sr8bwpyNNj0aQ3nbNVaitqY/cpWp2+Jt4MT4wKLePlpS6yPLqhmDm2TsHltLix9N23BOdjFzT9Mq
pzskvdty1WmySydK9RYHXC4xqgYvU2UVcGDEgHAjUL1S+l+2UhWccfALPHgKVGxdWgwSpUkdam/5
zbuX5dyhcg+IMI0MzskpYdrqZklJbv37jm+UCOSwQrszYhEg1cwyePIo54GIPaAfSLOpyafHMeF6
odc39K4zpbZ+7bVwwAoFQEhU8NpR9k4zC4+dqbz8wzOZLzZTnNRbdkbxS77WbvtWXG2nKhOPIO2M
iwWt9WSvdwDG3fyjacgMhoHhccvK6PDYVTk4ux6h8X52xuwyUAZcg6+2p63MJK+fqroDXeFs1+Eg
z5uu9e1PMtbly4zM9aMbPOuoUfG94tt7ntVO8DXpON3zBGoRwnRG7Q8WhSe0Ikx+PT8Sz8TaGlQn
872Z8NZ0hnguDo4c+ePbOZmvpJ94jBXVNlf840yYZEaKyJp5HeAW8gOJwKftFjwHFQVjNW+mvmre
Uz5/+8xlsYYFkhNvPFG1R7s0WN0G1PtlbhEKKCof98ZgNd/OxHkyHkRz9/uR5bhz/d04GPz40jS9
h2RJkQiA8LgRGHP/wZ5WaUzrq1/lOqjVTj08ydxWwDtmtqLZ+of/Pqiyw+2fvaniC8s4N4/OyEVk
g013pltBYhdUdv7x+50G5oDftmB3AyU9c17JJhWA/wjEnWoC5hyGMzROBJYXxjXzlZwet+C+sr0H
SE/2EbD1dDWY6TZdx6nETAbPPhC55apHj8aNVq2eCDNWdEKoqv/qvTSDzCbcO4Kd86mNDfMa67l/
Va1WbVPekeCmAif+CEx0MqhVKfJSPPGDRp/f6M0UpZdJqj2KBdfj4jL1gqsK9oIQ/fb3q1WpSjxm
yUyXtaQvrY8MXJiRIFx0nj3bORvt2j3j+oSIEdf58YNise2VE+96ahOIzvjvPpJfZLYii2S+XGSd
XkZYFDTKPI0ts/roiI+a6uekcuco8G/NfuBcn9yna7az7NNDlXe/HBWcqLFAPWUipjv0OkmL00O6
793lJSHTvHH0yT+7CPyIxw6xGg0c7Swi36zFtec+RlBn9VUbmeFemX6epZEbF3fkGg6LP9m4XmNF
hof7MavmSzYFGzXlGxmLG6v24nuj1+g1nUzagEXCtkbBxd27oshDoH/2dm7IYnrslQ/jCE6h94s2
3Wi0M9fJROGb+Q2XW5zaNGtONFBQMGFWxhGb7c/O6A+17zxwmyyjYhws5tIkfgdD/yY1/+c8YDUH
w13typFekmquMQJX1rzh4Mwx0uwADjeuKx4Hy7YjSB3LVzU6jGvs31bfwa7pp8c6H5qbwCv2+MDS
CNw3L3DmGrupHeIwV3NBpsN4dmeGdobWYzHNFWVIpnVQXIQ3uj8026kuYmAYIMIS+kg0Id5bfWBj
WAv9PBe6d9Pxxmd74eobB8qxblRtpFWg0oz5lzU31ybzve/MRAOjNlv/8BDtNkZRPPUYGj/BsVlb
PuvEt62W+vOB9j4qWvuV4mO34bgsXA+ssTwkECcZXumXixbUpSB+bCv5lc49HSe1P19YpipCHAmr
mGiNGgPUWrphS1lRfRaGeym55j/wtgLk6MbGvQVqcKvMoSY3N2j5oagLspsSRKo0zOZbOmaxXSqT
MlxB4L5pPgf4KZvWl8EmN8Y3na4RYuTc7QPOEhhBh59EM96pCNnrcxs/K6PBW28VY+igb0bCZrPc
2c5zjPs5cvkYcrKqkzc/5z5cS2vTY1c4K58DMUOC/wVqd7x6nLGeC8ASzBCAZtgouvMNpGyCXqMZ
+xNOlvw59wBH2tKuviUIkG/0svIm6CoPZrmEAj1qSBKurXaF5HuTijL2BYC5F+fiAWIvNqO0ZbKy
VmdI0/mXZmzUR63P5YeiqP3iwvqMHCassHOzZVPyKeJK3meoxzSqtFHMvi0I3SlPziOrEuNGmrEx
halc3IsZkEj3k5ZWELTLl96dtDvX6HyISQimvIgwFeMu0bZjkQ9nvFY275iayL5onQYo3qK4DU6D
uNDw4d3Y7Pm3cetU21i28UuAVxO+95Ll20W2ZIspyKFjgMrJI5NCsTd00W6zqSQPrBwqLdJu+lVX
pnlnVEn/rLpMHaDjta9u27OW5Vq44VjI2dZTUO/tBrystxyLiikMFVm70YGtR41htgeBTy1quj5n
1zPH7L0Mn4dVYoOwyx+eJKknOwjtNOvot11M01dpiW7fmti7BlXEETPD7cRWHgPrPjETzsH+8p53
nWg2FHiwwFZtBxSmMMIsBZdKsxE8KZob9osAgp+lIOxYaYXmALPFKeV4v9DKHBajkNy5Rv9uVmz7
21wq9pWF9m71wcWAa/mtVnhW6879LmjcZDeUMQB2CwJy12XZBvwUH3FM9esO48odVNzRoMfKIBjm
UOrKebGaaT+piYI5a3mcXcu7TJlpAE7x8z0OyT2oWWChRrcVo0i+6VjdWz23vLEV5XbM8oEU9UQN
yWjIaMhlfFRtfM6S9krhnkPfiZ8f58WdTnGOe5XVhpYCgUXWvQYFV1fj5A2aS29D3qSlsXYOqTx5
sFxqMPgIS5Ww0lMruQEKfMItIWl1TruBntBk46lynujqYsdydhhViihPqsKhCC0fN5PfAKqgBnHK
SwD6wyA2lZvhfpLJmM4/U0iiox26VizMA3fDV87SD5oejDsQ76vkM6jH2FuWrTEv8pLkjoCo5Ni3
CAtv7WJl26Vxr1kgNMi7PdwgtpabEsTmXes1zg+5cvdzs15+GNLob1XlabvMGL+7ZGYZ55gjHd2j
tQFBZd+AiFTr0V3eI/SYZwSX9rrS5bdmjOQ6a94HUbc4bKsh/1R9MrMN6WyL+z01DFrmhklOu0PR
yjoax2yKYvQFbpWQf5Gusz1M+6dAAzQLFPu0WAzayAJfngmwyG4rqMtGEZXC/pmWpkSTz4Ibiivc
msT9OvQnSCg/dMTCLw9SwlmpWjLHS/tggWg7dnnwqBOq0cOWWUZjV94XR0j0PuDXxZ7PNtv3B5D0
y2tJ28StTKufHECTaitM+NbkXleNpo7FJqvTn21VcdfX2urLG931mhX3/W6g+GfXGXr3zvjibk02
D9c+BhDCDHS1sty5s/KFdi0DjNCNbgdAdeeFT9pQqxcXsOYJxHV9XgBxEDiZ+/Ju7aGC0+9b6Q8M
IXoSxnk27Soj5VagBx0bJ46GgjmgDPwvos9cOMbEMa7sGvzXHi/3+2JVhHhTlrDI85atccn3aPAa
dFVDDmGd76yL/Xhd8QOym7a+sRyzdf3frEYA4NfFJVvNAcZqE3B/OwacOqUpJc9B59KGwlsoYSjJ
f7sL6tVogGi3mg7AUf32IDA9r5aE6Q+DgrWaFVCJxl/pamDwVitDt5oaJtwNxWpzkKvhAVX9XHQD
tIQEMwTlo+N9shokwMmiZK+miWW1TzirkaJbLRX5aq7ggT1z8APcH6RiB6/cP5a/3Rj/UX3+v5LH
cOfww/2/k8fHr8/0L9RHDI7rd/xd86HWfMU+rtleKHYuSuP/1XwAGPzNtMAHEAd0fQ/15R9QI3CQ
us5BznTZYxB1QQz6uwJkG8ANsPuxCHOcACTSv8Wvg4bwVwlohSpZGJmIMSPLGsC3/yoBFUbcDo4X
uxd0STrbQF23Jyi2XAI1n6X7ihUxq8LisAmooXxcssahx8n0vlM874+2V1BOYQhY/YCAXgtPy064
YSf0SUjNMZtsF15LsMhAbDRmvv7KeigBcpYo1T7rdRtrtNZmpVWdaCKSeyb4PL94xJ45MrWlv2MF
XR+reMYAmA9tVM1Gsqmr0t4Q23F2OPVMc5sHwwNEor4Lc13F55Jx8SwHs9/P7tjemEGnvmhK/bAr
miPtQOrvpRLenp7d5qOjbz5itnFZOstPq8sN/l60X8hvZpeeFirnD3oj7B0vlHapcy1mje2Nu5Qq
547iSFB3Y4cZZDCqcUdzKx9zM1P5nZam5us4T2t4u9mQJmsimaX6dSY6dO2Htt7gSH4tnSx4npxp
vptqWHGNGbxOk++CQZqj2BqrBzvX2oM9dOalq6ruOCBG0EsGOLMahTo6bprdUk/3GfQtRywcr1sH
V8MJyFKwL4U2/pCFFx/n2LFonTHKb1BKHVQY3/heM7dt5MtOHAIz+x4Gs9uylZreHMMHkJxkecL9
gmZfKk/9D9MciF54ecpzI16rrHptNX41rBj8rakace5rzpbBT2zJP3mR06zAdU/RvxSWnImM0MoC
QO3LRKCAPVxzXN+Rz+0o3R37TLYxKFDFASWjzUKgyQS2xehBDOb+u9fZYc/YRCcFNKcwkqtdGMX9
PMvlLlapHqULSefUglUeZvrk8FssgUTm2XubqsIZ6o2VPSpXlmcHM+U5ZXi6JZRHliuN1b3q2m5H
0/b0swcmX4dQAPpoKLTmV4DZcaAyxTb2FTDuMyNadpicWp57eHsinFyVfKXYB6KyYa9MVLlOQnDL
3slAbaD8r/f0C0KfHrpdALm8q029higxBmHiY+WAW0diik2LiUOpaLlXUDu6MZN03AEawtVEL18e
Us4anMaKyoawb2xMGEx03S5Q0zlreVCUGjSUIM3yOeG+WIVjYaa/BNrd1vfL4ED9hHvuHO3LXRwC
QWma56FG+wUmEI1GhmnBgG/hTYJzpQevCFJFOHbeqYkRPStArwgUjv4Dxle5Mzm7/yzaeKGRsaJO
lTJ0d79i+kKO0eotELZ1rxWxR1IC6vcARj+J6oJ+b6E0u498dOYb3y1Us6liLd3O2HTvsRKK7dJy
Z3Zdkkv9ZOE+ZP12LbEr7P1SDS+4nQR+yhr/dB5DUPGCJKNHlbW5U1GmFfkBf5IrmL5CswwkiS2F
Kakb562xjDnjFZj7TPnL8wh1KQQsa+xSR2dbFlD1jjknvk39urt3XZpbY797ygrNvQbWcOhqa7mj
jRVFavJunIGPNcqyOR2pq2e4V664x26tYcE0JBSqxp8f6Vdobis50rNqtvkHRgVq4lwO74Pq1NGf
szQ+1nrgQZRswUNyZLCmRr9l7uQILdRDYrfdec6bPOLiqV+wE9QRMl8a1VVmcVFog01iKf24tMYX
Wrt7aey2PmL/No+VHNwwM2QVsWk3abeKk31HTngTZ82T5jUzjmPT6h85ZM3flQ5WatG8+TDnDNQ0
ByB+dwC7wTbSZmhkTrHHP0crZ8yFXDeX/pTR8vxcl7q9a5s6iVx/dG91tmYIu1yIApJ6mxjLyrsl
9PQw41KOtKkkkmgD3Ucvcdx3boILHqxA+6bPUgsnlVoRue7hF9Q1caElTlwlfQmYV6qQIUr/TJYq
2bZAtEFLjiP5dUljbINP/N1ckv7cVeVVoorepAFsf6vrqBNZIalLzSlATf5yrxtZcCfTrmjDfoiX
rZ243b6yOUkyodLVV/jjZvBS+xvcOSWy3vQT0DhWW66Z1LoUKo06DAHnVEMHEY2jXhvs0L9Lwa7k
2wPkSeG+E6Hhs2G5DWZXHxtWVky3NTBALlgAznFZ2h+0imFX8NrsYsR1vV90YXyqKrHRWZdnjg9x
ZKrZPDij21QYqmNMYpkx4U1bwMEF5XXRjSPTgx4GnWXQz6rPvMC16QQbLxsfVFMkr5BaSdIMAHhm
0Gz3Oe29dai1iXrRE7elxrr1bhI/bWi0L+LgwHWT0vdeP0tPs67LMtwPCf1abYlTFD9fETm8957y
2axWS2rIR4IehcDALLYk6TGgqLNAPeas3Am4PFacRJjE/UM2ucMu8ftyiwm0inQ/PrPWLfYC59px
lUaRhDAVqQaDEx+odDdUuNKSfshpxSyxO1PxcE6cjsu3itVnmunNXht197SM0vtpULPyo6Ml6OLI
7kFalfOIqf1Zn21C5kHccvCxvGPXa8ueSj663h1vfJZVOtzg5fnMl7w/pjkJoLaAjDpyED0MS4lJ
dtISeZNxjmOxk9hXmdTiflktpNhunZEA5QMGKvMdu5s6Y+cYqRg04vHVyDLtUC6jc66aLL8xM2cn
rLyNCHqhPtgvk0a/io5LfEsVW0yH9Fg+BX7S7Ae8iXcYVAzQ+Q124Tb+9lkS0P+Zpnv0Lc5cKA8H
SYz/nNq2AkpXJG9jIFmhy1FsmgW3EiTx5RfBgqe0qmt6YnPvsYh5CL1RsKvBUxm6uXU7clXdUijz
EUuODZWwsZvC+itJFeHUms5zbNjPZVuwIMGVuQUlN+7hCgS7bCrij26YJzLHWffBKYUjbDAEqAvm
ePRUPkBukx/K4LoS6JWxg+MNXoBTYzmkn9rgsLWAShx6fr7cBAEZhCIpT1N/8gQBdeIw1XixS3Ju
ZD1x4ehe+bz2Mj4yVBWnuvW51TsGB6JMFX5+J0Rv7IEANBdcarvKtZq9P+ndLQ5SAheTo+3T3K52
emomZ8rxuOyY+XBIODWi1GGUvkfQoincphYTRF63mfPcYfumPiSEKzo6O6fZc7xf7hq2QCtq07gR
S1fvHF9Nn4NPD2YoW1ymcQH5n/ofUMehy/5j44hl+lkXafPhkrDVGXM/qySINzyQX9VQtbscnUJE
c63RlSl1P6ryQjskSwfkmZLiKg8N6pFum8lkH0NPOxbgiipXvGZfOO9MHCKL4pZGHWroBOv6psjv
mHujPtNp8sFWsdPjhjuoio2bhesAOifTJiWK+iG2NP2XTygu7OeSYqOetQZc9GRLCqYLGT26LQnT
BwdvuoXCNCP9xHJd/Zl4E3ipP9Y+FBp0qbD26qGh4GGWBSu1QUbsLOSmVSUadOvF3lub6h20eGow
yTHoD17DDSlkE5FjTe+Nn1PjlUCgYW/pI7W6VlyYu7heiNo8+lM85IAoRj8VP+Ffj2w/q7oMqidv
SovCvqFgmxbAfvID8aTmkWcNK8+kgWoPaiblMO9w6IMOKw1vpCIvdzZY4gtvM6dJvdH6mDbUkY3v
d4PV+ksFPEJmBOeN7xEfGs7v3WyOzREhkX4wYySLjgE1uxlGv71tG75aSFe8W3zyrGLuIBnCIisC
BIwBiWifQcigR6eZ6q8u1o1byvn8o4sPj08wh7mLN7hPC6bssGXr9WWXDXXudFQ1JxgZassmoLt2
FfDq3AXHrVVN9aAr+NK4X6nmE6kaDnbZQx7DYL9h6jM3wmaEMZWsMCBnxcHtSnuLk8s86bXES6Z3
jAA4CrcshKaN486VFXoav08vGgEgZLRfJaahiaxKg0AtaY8MWxobI51n7qrIXUUZnYzvyonvkhyI
SaiXwfTIEi3ZjHlCC3g/LBSZNYkZ5b2Um84qaWQh++OurZCND/W0g7bNpDVgM8PbG8oGTv9U5flT
4pf9e8/oyZmJap65pr26cha589cnGyB4Tmlpz+nLoczrosWUmWChmsatOzT6cc5l+xjHld5vgNDl
+4HF2rGQXX3tk4DYSWu0L13aGW8G/t23WiQvceXpZ9vEK8UKR9cOltlgwa4DFKFh1E9eUDWPeNll
Tet6U3u3WLfshzptP72lY7nTLBPcO9pPl4gyI2772ZLYuGhxUN0V5Vy+5jprLD9X8Z52MNim82CY
e45C/TMCjvoaSYJEDZ5GzEtJs+ER1bu8QzzaTF1NMbHbO2j6LW7gfu3O20B0UT8Wpj4mfs2hzE1M
833r+aDR66DMrl2Ce1aHfs5KJh/MrfQ1Sro8AnVs0rNjuiz5mTQxdXjQjC+4+zjATi5vJl37Ufpi
eU6BfDuha7j8cSyFxFZ3ipmmJvhLvPOVDqzTW+60WbBlAG+An3Qsr/U6J1kL76tuYdVitDqgAbNA
imfyBX8eiEOdxwZmWFK/nD/XQdZwurNjMVzjhV49bgt+hblVHo478ontm+iVX90ZRS4toiguh7HW
4C5AUECmVL2kLnI3xk93+dLY1ah7g0a3g5uyisvqUZtf+3pqpqdFaSx+6ZbgwNvfD7q0PICEg2d6
DQ1j3aROPCWdTzAmAWcYWdIQ7Gn+V2WPMrVZJ16WZNrHmtc+lWU1vfxJ/rn/Izn/ZxzXb+binwL1
ug8VkooqB2kYsoTzr1nrpp1UXlqGukB2cjZaYIK7N0dekbXWjlV68mFW1n7MzRurcHaa3e2c1Nj6
HpDGYdlK2tr5U/fBQvcrfsn/+sH9SwT3j8fmAvIi6g+l5V9JQpUxtrUem+rSNN3Fa5gV40M2Xv79
X4KjiNA1eq7u/esTAIF94tA7qktmwk3iH1crd7Undr9/zX+MaP+dEY3jLIrgfyFJlmVWkyj8M2vd
+OOb/uFE8/7GWtsEqufgTkF9/KcTLTCoDYXoscJdAtA3KyjxH7qk+btRlBAMVRz8vFVN/LsuaYFq
dT3gcBjK1miy+29Z0+CQ/VWXBMEGbBFnGp64NT8frLrln6xpmZsh3xgyvZla3DVsR2l9clhyn5rW
Q+qZJ8Mmu8lyoylaIjNrWB1tbPQddqqSA+ShM+ipjnxRujfL4tnxthzFQv+Trk8PbOwre0955qw9
FEHevbYYmp2IGAVN33NcEngdTTkyKVdQ3UtaLs1woK8acxZ5/TMwdI+bm+qW42IsvR3WuQi2nCas
bjsS1EsjSwlSjzJu2OD4WvsjyGfv52+jRu8HWOUXndaZtCl7Gc2+YzobA6HJPAdmn25kULm3ysZ4
U40DnQqmtvMkVI6QQU63uLEb2WOT5/PDlOr9paM5+Lq6juqtNwmNZII/JU5YO3rCaS9vrqXT4NFJ
VIsiIuZDAiPsxmy67MRld88SsSOfJDKxc2q8OaZMsWn3yiyMzeRgtrd7z3yFM23iD+jKR8MkUB2k
9kdCMuaOwp9gw7rDuh/MnCZh+n82qWHep+4iN4QJva02s/yaGq28tzytvFi1ujo6M61T0s0dNpOX
/iQo0uxt+IgRChblY1VFMsSd2uvYcVGnsjtLbhk77YtKa0pJmEGGs662rSnEJW666lc+usFuhDO2
kw5AJIQweTXd4KcTs7UyYvISrpbSySH5F2751wDnX9ihUEZN6dyMSrCkJMr4mHfSulpTMJ2sxlP3
mdTJyRXpjxwO4acjXLXhpnFCmpo3Djb+0CX4yZ2c3sdRTNVj2RUVilcpLxS6p1HPMxLFQfHQlXl/
0Saotxmf2Ge2PdB1pTldZsKsm4ac+tZweKQamZSNPsbJ00LTURWWfoutPa8FJ+06z/FNNI1xstJW
v5n14avk6++SwS4fvLHGe46vMbh6xHUffBy/SGBxjvxOaPtia0iaecMdpSAZs1+0ob7qJu9ozx36
s1nY9mkuzbDpLHvH6C5vBaTMd3RA8A9a36c3dk7zB/HMsuWwP9qbtihgk+dxstPa4eRCJ73RU/d2
HGWLG9+tyQMKmi79fGLuqssRJjrvQfLHJDiHGDOhu/QvGncEfApX4BP6LvZO9ogHHSsBboghv0+t
7k7DambMtMYHpX1l9ii3td/8lI3nHatcvMwrRIiF6EfldeUO33U/0w5inhwb9Qnrz6mcv7SENbsA
cE9OUX+1hwBD0BzEh0aN2q2iqWsbD02yyXX7nYuhvDPpxt1pqOLwVxPnOGOwerFJuhHh9iTCZYd7
niW9m2s3HiNbSNzgnbRUux28qtuXmBEZfG+WPjv3Fb31bY9BFK9cHXOEwNQLAdmu4PHldJiqJtsV
Kp8im1HoSsdP+dD4TnIEKUSmmFPZEZjb9FBN5bKve8pECXp1+6WY3Fu7G0maWOrYzXZMlaMh1YOy
+xcMP9pBa2fngmid1nzAhLSVjgdJs8tg0xqci+/pr7eqM173S9X5P0QrnK3rLsFTzlS4g+lZkITM
4nsaBbM79t2ftd2g1kBaD5fM+HSb0QHG2en9h6SFeL+Whm26pjRPSVlzBDcd3tJ6UlL2YpfMd2l5
P3PZDVPabkIIvmRuvHr+WAYY1ZSeQqOHw37O5mn+CP4Pe+fRHMexdum/MjH7YlSWy6rFbNp3oxum
QYIANxUgKJb3Pn/9PNmSQubO3PtpfzeUIiQYAmXyPe85z1lmslEQs5vnpsU4ZdJXHNHz9VBhEIQG
EHAufYzcEO9WzUzEtsThsJe7I2XoKq2OdTaSTkzKHgJiXQbXPpU/6wr9NrLIGkyxnyMq+AIbBrlr
f0WpdFGFaycphpnBeXAR++vEM3ZCkU72rb7YLTFxEB7uyJnz8EKBeiecwzKW/akozXjg3WI0H5lB
oGwVOymIizlmKH/IWr/CWVvN/iEbEEDOs9N6TzMv7Gfq1blFsolLD6VqdF87kbSnWBVLRwW97X7v
ufqTtYBmhw5rhNIhNVvLawM0gSGBHfupsqBlNktIoVBATwKlaf1xga3xEOdD/ky+1ZYrfNtyH2ch
F25ABcYbGJRuO1pOcRBJFL/7nPoD+s/YZuOH7p1zZLcCdcmpkcPUBKlzrJl0J3scxxUmZ/wBPNp/
lpnD0RyO03Tpx657XGarMQl1LgzPCpMLLhDCtzQ+z2r4ahJ8em9aM3njnYwFlmjCBetK8RCObvDT
nOOB8H8e2leDbMdXgyrJ+8KUR+g0rKkK2/vhloFLu2psNwOBuRGbAxyHo1uNx4Kn7brj/LBslrzV
68WQnyJCXey/DOPinpGm8h9GaqaYLwYLHIpXJ9MTnYjeC++RYFuz99gNrDgNxB9Zh8BERRwd6Red
PzKmGoeHUYTHidYozaPCgFAssfGYpJ6GqttF+wYqILu38zqKuIp7R66toFB435vsh9M32RUbwTNB
WJ/tFJfliYVVgeUu5matIaM/qMYmn9JNnb+sLMgRNI9agXmp83h6c6dl+oUO5Oab75BnS2z2l6sw
QFdazc1inCiSGR+hi6Di2F1rfDjmAj2WXBp8MJKnBxz6dXuQxlR/C6K59NeLCimIFr2NhTxJG6QT
WaRf6bF0nBV1Gv01ddi+EdGzG/xmdX7kniPJMlgmRSKLw4TPdx5sbdmab2HQh862TMxs3ojRcPdD
7iTXMKjNPYssuS5ZWeA69mkZ5/GM4OuKkQ1TZsnzMvXNScS9RzsaJcbLOHT42bjgZF7TJYNPdduY
WNqIglP4FZOyX4mufhJD1286NuFnKqRwRkhMG5tZpvWxk05Lp0Vetm9Zm/aIhdHQiTWIq+o1WzCA
b3sSUTTn0gP4C7wW+xKabJ9sy/vuRHHwRcZl8V5FXUUbLQbPDY/4sFgtNEsZawArPBFZzJrHRJry
EihHfhvdNse1VuOxtSJXwUSwF/u7nNgT96GwXwIMV8nKL+wZYaxl9VlWVnUgjcO/ZlQc+geShMvV
z8JmXM9WLN7HAAx/Xbr1N6bz/skNcNGt09ky3wbFAXIbmZT51JPZDSus6+JH0LBX2oaFFxknPCjh
K8aT8guOQq/b2WU83w3dsDBXGgbB0bZjXQ7r4phG2aOpBrrFS3kfLSNRjII2Lt/YYnhkubT0Abj9
gPIAfD+bKKDnERmtth5I3BkrX0Ry3+AkqlduOzrfYbdakMqqOnopnUWylismxGVh2GJZiy4xiZNG
0X3XW2o7gUY6Wil98Mpx+42q7Xw3mOZwFmwAvaEtfolTi4KZZPAkaB6k59WIRZkS7L79EuFK+O45
VbgbK1ppV/w2lbb+OcMltmYqxDhm4VUNXSSdpI1SB/qIk/6osYeVFAvwR23EOY8We7pUrI2+5uGc
f0Ygi/dm4hrMB+FwbtnpoMICLL7L2oLKEZMzYjFFJ59Ie7cr22Y4+ElAmQGg3Oy18yXBcfbGbAHi
xMX7WteWt2Urqu4yQ9SnCfvHmb9hfracJPkIVdKT3uh78BPNuIsCuzw2eWRvrEx9rRdW2mthifY9
YkHzaDcNyzEzaX9Fk/93Sv7PU7Ku9Po3U3L5I3kvgX39muE6/vg//5shWX/M70Oy80kGLpke8HwY
eCRayu+NAf4nTHmcwGybDhKG3T95d8Qn6QZUlUnpIrLcEHi/z8jyE/FjMFqciX8drf9JfAs55V9m
ZApO+GwAuywInH+n9g9Ma4mKZ0OHwSndafL83U1BkJA9Ni0IRJivgc10C+CmwRindRZZ4uwRd70o
L3TmtYBEviVfO/6QGFjo95rLb4GZkjWPgozYNh9VbGbKj/FbqvJb4YY2wUVhPeDf9QhaMaFdcNb4
ak29Fssfyg09MiP+syTYeG3nYXwwx/eiarlnGCxfeuzfb1WWjMZajXmpGEjq+R3XTDFD1zYWxek6
IgY1ByiPK7uH+7ytvSb7HnMXR5gWCuK1C+QLzIkL9cys9HkC5MFw0bEum2dLqNjKtJYPVLnyJSMl
xWWQqPzU3jeBJoWAyo/PdipHf8sLKyG9VOZUhdDCVX1omMJbRXf6/dAt5nqw8+6Ofs3pg01g+ebA
pOVc68PLZi3VPC11Gr1bscVknFrVqsBtzQuqXgMgM/H9+dO9Imz/iBZaEdfyqdUEojNJugiS7N63
i/kJ+LXa1Qvd0F11lHIClQAXfj2WA3AKZ9lPViIfCXkEFsUxxcfc5Rhp5sJ/pEaYrUWf9s/2gmE6
6bpuC4nVPoSqFjkAEDZ6bh9J2pnUcAfsgN5OBb38NCrqu1ZmBCuCVUEjz75ZWOW6NZb8xS7q4Rnu
OSepQQATgnkmXhOAp6+9wfqsnlxoC2VgnCeFZ7encgvq6eKspzlUZxWJ4WueLXWz1rCs8xS2zR2L
qJGadXRMtke9kW26nA3k6JT5tsb0kVKRE7BKEyxvLoyzrW5tGbL35mZqhS3g7qOkQPi1YOR8S1Ni
5TocTEFV1tgRbahBKQ7IssmVQ5b91YqK5ClQLl/NNmX7LLAW74Ymdu6ElTIkxEMVHxiFcaIuuL2t
fmwO0yLGaxQXAOxgIrwZZdSebLMIfsGwIdudZ7KmXwl78pMtqcPgivBDhyuBwcp4TSPbe4ydhIkJ
NrpRroJOZR9OXdkBogXxhchUxSZwWfQ2hSg/83vMyCV08aOc0+7SiSU+STIkwVZUEw6msHRwi1DH
vuFyhSdsN6amAVUY4hv+u6gi59KMzlBtEcPr+xQ5NYG6XnCXv86lSB3ABBEdQfx4ZhYJpE7GxOQf
VSmivl/NwbikHpaJYDbzc4kKVvYcPo1e4azGiBSOoCauyzTayykGP3poJu9R+ClHVkeqtW0znIEV
CJ7nnLtn281D/haGrHZFHnJ6kgPOunVWWxVulc59BoWBe3hJRL/u6S8lrpCY9w7j9bnHtranQdFd
dVVH7obyVfqRxmwLgYpLkfvlGnZ4oVYJZsAv821cRagw00eZELwJNk7NMP/sqI4sXY6IUbo0hzbG
YRraF4cj9BNVZhqQpydkm1F5jErvUunpudBzdK4n6noolidUCus46Hm70pO3v3T509Ta2I9+m8tJ
o9pBvpU1v0iKYFYAMBK2IPF9kXJ/6AnfZNQf0xNrJj6TbTT7QasBAbKAp/UBF6EgTRGxgBithC86
Po1WE7SuEOMYBYeI1iC06iC1/pAgRARakSCYyrJdqxSpEiG7bJ7WCxJGqbWMUKsa2fKj7ca7XvEz
DHvzLr0JIIKWu53ZxV/mmzqCTOLLBb0E4YQsB6DVxLqaWlOBl/PC2PfgTWn62CO7sB5iubjcSa3H
0OX3PCZ2sSpm2a8nLdzAzBk31k3NwRrkH2ioyzDwIPYMv+o+KEANDqRTa3d3vRaHFiDwe0sLRqJb
MOE4lmRcpO331EbSSfjr1eqNFVx3CebJ2XkY7C0uoztPy1Jm1FqYYbRUBdVsT0edsXc46a57VlT3
y03d6ioxrnwteTXLElxZVLEuw8iSP2VaHPOC9oesYvOUJZG4U0XQbI2O5RMIrRlA9FiS04P3tkSf
JdbtDYAGqg+0HKe0MBd50XIPgQ7j1CjaL4q2qbXh4jWxguTJbY2GWwKZr0X1QklB+sOQVDyPeRg+
uVoYxLVJsqEyl43Nrylg9thkWkjM5/A91tKipUVGS8uNiRYePS1BwiAo1r3tnTotT84Dlw4476+u
li7BXXI2TWdqGDy+UyuTHxOjxdU3AgnKd1529qICMAYy/+nRsXevpm2nxdKpd9BNWy2h8owxzmmf
oKs2cdFcCdbmm0bLrrYWYF0txQZzF384N302qLpuLbPhykWY3weVmT/CdGGNqKXdRIu8Qpia9u1s
tNx5LLQUnPt2sDEGLQ9P4ps7tpyPhZE9F1pEdrWc3LPI3nU3jZnHodabMfmscVWXu+WmR1N4thda
ojaQdk9uNy3k9JL56PW8IudMeUcjh4r6Kxv6v+fk/3hOphzi356Tq+lvh+TbB/x2SA7MTwLmDyfn
v5yQA+8TVh4WyhbFE9ICmPTHFsnWWyRBboYVkz4gA1X47YTswDfw9Jkb0Aledf1R/6DCFyDJX0/I
APsgANsep/fAZJ90I9j/aYu0FH0/ljKBXdUU852RdmDmMiu7zrab/SjKUR2JsKDfYKNAy8luss5N
4LlpPaHsjEfmXxQgxv7x0bH78CVT3N53jRaL4h6f9LG6qTmUWtoGxataWqKCfMuwKV8Wt5+eBqL1
bPSXIgcil/r5j1GLVGMz+C8xUTTEs5uK1d8UrVKLW2g1x1jLXRjQ8m1608C8mx5WammMvHH+S4la
FgHauU+DeQSO1DhXBD9UtWGsw5+9ltoiY7xkGLJQKsokfVNakqPqe/w6Rw1YkaWLf5I1R7eDHEZo
vp3lIyChgCP/Ynfc6dF8UbKlnysgRPxTFobxVJX0e6zkWET3o2FR6XPTDCPUOFZ0le2crTjNKKLh
gYFeNWEGU+DrD7kXdlvCqfGbWGxSuZS4+vtO7/1WLLvy50VAQuTEgL5HP9AhmfJoTyDQP1G8OO7N
aq7tjSoK77mII1BjMKNzuVoWdADUfUv3r+JvJxjgVMGPBYxdzVatlahv+ciCImj7tRVmzWkIs3SL
MwXcH9sjsn/NHNy1EERvm8WScFHt3wNPg3oLM264jrJoDtESVwdIXx1TSOj36yAp8mrtQCt/bvKp
PwnpoyNC63mqgpycsEH36oPAGGWCx1HpQ+ItFVk13Iiv+UAs1huc3mf5VmGJiNUya/KODDh2emEP
dWtKtzkslwdMpAgjc4Jgh7sUx980Yyo3k64/9WlBlbkXz9Gj39c/oWkuw8HsVZNsDILxP8Ey5c4K
ekU+rRJH9R9ly7HjEGJkewFKlh5Hu2y2KlhSjbv0xvdaBAwVU4s0hBq1C+gGlowcjb0TVcDgNVPO
8KD6LkpfGpOU/PgEeCghWSgUC6K9FGNynRYZP2JWX0T+g9+uNTlrmKMJP9vZKXGMnU26myqYC54s
wvuow8xciArzidOPWI4mj/OXsL5EPl+DiOmGCoJnp5sjKouxWKx7IcbyEJZCJ6DR6diIeesxsOQJ
ATvbgU8quL3Byy8VLuEom1ayRKpxAhzmnVkX66YX4S6Ns2VlyN4imxqQyIrsYpNn4s7qA/xbppCr
uXKueBoO+WS6Z1U74XoxW5R9kwJnlpL83AcwZxjtnSXclH7LFeiUjXlvsAv1Nl032HiRQxyUJA5P
VtEW24TVLyDTYDoPYPI2E+mMfeOy9sDbr5o7r2uGE37F4rqI0qHxuPLcvZeWJGWC7knF3JhZlf4k
DfdFGCQgcj/7Qa29s4FGR+9EknafjcHK7/NpluuuRKlKZlc8gw7kqeXjpmMuYX1ieqyasN7FhM4j
H2Yifp5xyB6xUL4ETpuvI6CPK6OyD2kfXT1cxDAIRLoOCfeu08Qc3RXzp39olYfxN/P0T7uaPpNZ
jTcmO7WjpKWGTiwPp7aVWlcPBuSGx1O2ZWhwjzj9C1ilAWfMyKGD2dVtzI3uZV5wgX21c8d5lYWb
bmLd3zzrJmc59PIzGstwV9+KnoOo45nCMQXFP9Fd0CYEKkQO3RBtQjJl9UNrtNL90RlmtEOlO6UH
IyARKXTRdKQ7p0OL9ule91CDKKUEgM7y+2KAdCHbQkuA1rvpMdNghx53s261dnW/NZ5+cAi2br0G
84VkcqvC9qKcn7Z1q8jmEBZ8JLfibN/WJdrJ3M/rmLHwnLBFe0g7H1OYSe/2qBu4CwLyW1O3cqeO
HHZtR1M304j/GN/quyN+/a8p+SbLHbA765Zvofu+lzwyP5NdyX92i9O/SRE5z5Ku76emAZW9sCPd
5YRELqPq/SNLzQ6Gg+4XhyNE1bgdJ8NzovvH/biz323dSW7bDYXmuqfcF3VHHNEVD13nwqzu0TM6
3Wwe3UrOC9133o8BJ3OGtXPnYhsyY3rRx7TLcCb6PDIpTRe6PT3RPepUaUmfYDTt6hHPfN2Dg1QS
6vZ1M6/jXaEb2amYDL/Et5p2gHzdN45/MPKU7nG3RhrdibM35FSpeS9037vSze/2SAd8HaayJSWr
q+ElJfFY3a2zQpg9I5wTRM49M+V6073y3iCeSWlZUHJonSefzZ6YHHb8tW5opbdJPT/Gt6p6HkzN
gTf6/B7rJns7dii1H4i1sayl6d60HAWTZuhPwLqe+oEAM/O5Lfr+1WxoF7fw3k8iM18XAEflgdRI
m3x1mAUAd/SVN/AmykzczKqK8ceWOOS3gyB2stjjDInFnNUPvx+9bZgtjMFtwiM4JlM4khCfwlUU
L8N+MovPE33ae4C0kNqxZB75VeYbwGf5k62VJLeUpyEy6k0DX+y/2K9fhd//dD5G0cQC9f/Xke/e
y+79r16rXz/k9xMyRbEUVUtyRbpkzhKcUn/TkYVpfaL2xuK4q0snqYP845SMI+p33RhvFWUPAjOm
7XG6I0L6D07FiND/cioOkMB80iKu7Vue97fMZ0PRTp5Gs3dXWLUv1tTzCOhMgs1jsx46o+4b4o+s
DScoinYV3lflwiu4dU0D5UD1XJXPOREdo8Di5OG23Bpqbp3w4Idc0eimIw5W2dDRfJ/FhFvlrmjx
A0z3PXg8GGOLJTkdAPvAj77ru7zwzqPTdB9ZND0Rh5csZC1Drp3Yk7ucyBDGniba1JZang1fKXFW
PTCXdUMihXWNzvKpPVsUDbufRQ4FvDNZXMkW4tIhb/yheSS3mT23TRi8dbmymdp56QpusjGt72Bg
xwjKS/BqUGhX8SUWT23nILeSPV4TehPtpSy2kDf8h6wpvbcGqXZjBNX0DUs1bxxm2l01LLinsSBr
VdwiNVXZ9KoQZDKgJagiP6Zki755ndu8Wp2NXCyg039Ugf+Rz8u9b7ZUCIwZJDX+CC/j4NnQrhPz
QCOH2PapHaxndEn+H3jpT0MKuXZtLgtFXxPAlRWH8KBYcXTmkeiEtH5Nwh0PpaGKx4EF6sscF+zh
2mXa44RbnoLOWk68GLUiDa7QYIlmJIc4T5MfXA/uU5qRu9yOlWU8EC/BJOZ6LXmUWSDr9uXnWEmO
4JRUPPKKlesRpzTnYb+3Lo47Wl+NKu9gNjSW/VA50bAJao7LhcS1MyZC3eU4n8dNMjjDVljlAKNd
pwXI1e7syVaH3EmpUl/CRn0zlqLe+Ulu7LFIq6MTW+oDuVoeY3Ibz8pcwnti79W5gk1Z7B1Fzdw8
KI924d08Or3lcfT87Z/ofs4YXwxXu8DXicmKExrHGADXPqV1F03lCW1vymmmo4kkDXa44hBWyMJi
TJ5A16itGWO/+Lg9Jv6rOPzHJyre0X/7ROXBPHxky19WcygFfNDvqzli8DIQpNy0SKDXb79v5oJP
LmIEj1k8oz6i3R+6gx18Eg5ufKL1tkcQQ+MQ/3jCOqzkMJwKrK2Y1P+R7vD3Jlm6tE2ED/r5bMq8
iaD/7QFre3bc+tQCnUbBiQelUMinCfIp13hJ02jDvDea31NjYq/SkPHCLeQHcF/G/oAxcdzbDV07
aMtAQ/70Y/x/WNNd62+KCN8afzneRKblwegz/74znDt3cTNK0o4SLmD1EHAQf/AVHA6UxtDNVmKA
OSYcw9kmLfz7iG2GUY+kkBiYwh9+WYqnDjBl027rRRbyq6qN6B6n1NTzwO7EW0GlB9UU+VjTYAAk
BLCwm5KJYyngdwbBtd7wD5B41MYxsxK7q6CVBTtJBUqg/RLTPsPRyShSrEtu3mCM6/Jlw0kMMZq1
VnCCWij0+i/dzm3wmad7DGUqmHz7EXjs8CWoAE0T6i7GFU/wnFXolDbfi6UwQd2AB2dwI6NCdxHK
LOIvSvCOlq44P5HmzOmagENP5Qr+4CfQIzA3ogkTANUuYWTs20S1pyZKxX4Y7O4jMeP2IaB5aeOl
3R0JiFNN0vGzLBOqEwIIPLIbemJVQNNnYzQ2FN7yxM3ZId03VF8BPY93Bg0NzDCDqK6GE7yZdtpR
AEeudaOyPH61CKfIlTm408Vg5/SEiwQLo4yXbjsl43yOpHqmrSR/aBdaM2kGLMn1TJ6Idn5mOKQl
iZjRftStZpf4LW9mM/Gupp/V15FUIrhev3h0RyV1+R305wtuzc7+kkYYMWZhJA9KNVsGXWtH6ej0
eWFptCpjPAyzV7t7khPlrpY9NWWi9YZ1h4SxVfhUDrNNcy7hFGNlK5NcJwSFIzrEtBZN5D3xU2/u
iIK3uxQ04SkSdnAKhOefYmHm9GeVZv5aAyf7XEkG32YSwGCywUBu6RKFhdiaz/Zoyh+RjL0dvplm
y+6VALMFR5selXZrJVUPZyAenZ1qJgxMdVbH7xmX/cq22nndc6WtFE/9qynJKJCRGO/cqRu2mJkC
VlNxviVFWhK1InZNpal9jfuCZjRTWauoTWIuaQhf4W5iRFnWCl/Zq8snWRN55l3qB8PWpW3q3YrS
mMTfsvxigZW7NNgYN/48twcclSzjexSMN97ECpswy5SjNXppu6kme4nXqscluecNzKZVul3nr6ym
kBa7VWC/gKKCZZNHeaQwNYOXd+eOdZlj5D3A/VbcBbDNXbBxZn4ciTN1q0Lk8TliRqbyCnKATQe5
Wjuj1sJGMv6wEqlA8kPnAyvPRIgsn9rPaqrLsybD8+NTTXZxcRbs7Cogrewn+u6K/QbLDeeNcc/M
bRPT7gGMSgDK7l5mlXfMMPEE8aS+y1GBap865xhAOVwhiKEx1oLYN0/C6Q3Sk9+uah8I3qqIVCk2
WdJmeHFI3C5YWFv5raQPati4+ELJR5GAHO/ZVjvHWTDtreAASDw8Yx8X56VC3FkFyzgeq8irgGbz
ECEajfSFW73yQIgnkfXAInp68lpoWKTDwGsikHb5g8ONwdLdj0ELgdEymMsFvuUazePe43FwV8Rk
sbAw58ULB6EG4JDdUw0Elu0S6h2tAc2s20i9uU30DldyhMo3Ykicjal3vB7XKOlUvfkdldteJiuO
HxNryr7UekPs611xBKJ8U9QTU/ttlex2WfaRRj0L5uS2bEac8x67ZMmNV+IKrKNnvZm2bktqeVtY
RzT2tDtH77FbRT3MUojpjfg37gW974Yi2RyQTjbK8AzCc3ovbt5W5L3elscBrFg5je0z9WUs00Ph
xU/Ctayv1VgkV7nMhTh0bRc9EgCqCUrAL8/Xloy7b9ViwqBw8IK6MIBBU4V6nx83QQM7i7rfS4+T
AnMJ8IIY95zP6idjEn8wZu0OcEd8vOywAXzzfGfZbtDP0EhyxhS+8iWiwFRnfLb2Ll1s2OCZNW+b
CVcCz4b5mGqnAl5SwR9cdDznuckzdnT0QcBiXw0aQEpWGbtDqp0P4maCkIulDREd3giWkMzTI7rH
Xe973u3XdjD8+K5gmkD2s/lLjkJuu9j7SG3WeZPv1DC9ZvuFLXd9TBkWHgM7FnzV4sNi3c+F6Gb2
w2zUZ3oLeOS4+Tla/BAnB9UYgPdXnmuAERSFsfFN6C117aT3iwucxmFw4APUbD2U3OjYgLWhhBiK
uQbGYm0oZWGr3PIHbeXGt1QbUlrLnu8ct3HydVfHGFbcYPwYtYkFRo/ctPhm9/pc8j3XZheuUtde
4+DDA+Pc/DCLtsZ0sBZi7Cp2e2f72l7j2jE+GtEp6dANZ5DwYO0e2LulhZ66weprvnhp35fbRht1
iIvg2Vlu/p3I0V6e9Obr6W8eHz+WE7O0rxfwNxcQUcz2DcRP9kIAiV8X2XEnHR8MCp2ui+k9Z3Po
7tObt8iGm6xgNcb2pbu5j1gAWg9hRrUUR6zq26JtSr02LOHg4fcFbwAfE+Uy5Tcb+zqfE5uTpQ1P
CO1s06W2QflNJ84djzPuIm2Tim6OKc5duKdyn7jqSkore2fB9dYZAs7pImwcL2lQn1I8HxKR3TeQ
2nEfxWuYfiATjaoprnBp+vtKZ3Sob0ywTOjgjvagwvvTeZ6h665RMPGyJkV4AXESY7PiFjsnbNTc
DStYFq+Tk2CadwsHf4RGvIY6Q4QzofnuBw3BolYZwYnlK6AKtmAAfEhFBKiAOpDU6mySf4spBTqx
1N/CS3WSE/uYDSUZ8NN0PDdC4eucbrGn9haB4njSfrVuwajR1iEp/JqkEG7RKZNrINwGOlE1pi1v
AiyOZXMACuPMm3kKYxLCmMiJHeS2/0xpurOpbmEtR+e2/DbjQRsHOr1feXl6aeMlm9c82gvMLP78
0kKsvGK2kd8aeIT7ysP9ssoAsnw4ItSGV9mU+6ZrWZAZUUHzSiwUrwx6Uod9UtTi0cLcXpz8GuxH
NEgIPqXpJMD4I/NIXXRurkt4nKvOpnF1M+MMsvs7z18sFkH/Hev+J6Q0y8aq9ad55F/4+Pe/TP/r
9Evb/fKXwe63D/ttsJP2J1a17IAdh6s2sP9kupTuJ4zeti8tU+dq/+q5tD1B+pB5kApWeLt/THb+
p4BPRx43sEwGHupt/4F2hr3zr9oZe2TdnuyzEfMt6SDJ8d//tFG2mpYd7ADxnCrpxF6zWqM/MwIR
ekdPo3s3m20zPkeg50+VCTUH0aPsn+LaGIt9lgpdTNWOFMzF4M7WEvoL6CuMIlZNCCXC5pM8BWNn
coAqbUyYTbpWgETuIwIK9gbaRvh5tkr31SvH9xy/NVCR4vPYgIzps0o9dUxEGLPhB5V15qy4y+jU
cgUydguC8TJMDv1fPvyvK1wDG6BUb74GmUi9lWFgDCrLKTt17dhvaQKlbbTmAyePULfjyvm+mDnb
CEOIa6jgHhWdEfzsrBZjE+cUkJVjodojSFyCCc6c0Wc2ih40RResldNxvtQ/qExRNNPK+Du//2Rt
GLo0ZhJje3SzVvl7NuDgMtJiOKosddbSHvjAjqO5hfOoBsrmFZQTfR1T1QCXyn2TnVGvLl49Bmsm
YZxsqOiHfurIIhoDXx0Bh4KrlGq0LumD9ZRUlG7FlAK6K55dYHQmMimHNvU5c1l1ZLwx2LnPPgtW
3s2DLc6t3wXmfqJi/mXJchoMKEcVr+yKIKpns8lnA18+P/h1bvykbUPLdE14okgh/mHk3Xxfg9rf
376/Tn9XXNkQyRiH26OFEFauygKOsfRkOe3MdigZLAGJVD6zc8LZkZj/QhZcjUO8kn1inSNfDGz9
oMpn05n8YRwfwlxk6kBzVGtDtpJZsreVXVXQshRoPaPKTsqpjmOLILbq03HYUYFovdaG6Xs7US++
yasYMtPAG+I18OvslPJygrJgJTSwdUQAiee6z6wq85fWsPPnuG6X14aZ8uyXNiEJNfq7mLHK25AR
swG5D9EdUZv4a7rUNtPu4t4ZNb9s36OudZX1LoXqFX/JVLEMc5XVlXuXDPCKobCfVl7A5DanGMMU
h/89uSVIdpyvf06ePdXwiosC7RS3M0YvK02yXZCafXyf5SA9VTDk9Y5SbWuy1g6+swS9tK1kuu2j
rLuGRbBcEgUN2saCjIxthpfCK6CxjtHk7wUr4F2bx/ZLPvjZvvBno1plHid+OE0JdoVMmN0z1qVX
t8+Hc+FixvPnhbjw2ExsVQdlKFDK+aWIQmxqmAy8XYIGtHakVUMexZIb0dvKgW3wWwbrvHrsPFU8
dajOu2lZGMQTR7C8KYMVoGOaf6XnHJT0+q0VOOoUO40+LluTvZ5y1/4yI2NxOKCmcxW2Hjcqbgty
pUBgSgsgK9zdMNuV/ThvraqnadEMUwSAqUNNxY5yGTBGP8wwiu9KY3IfezeytmM89vyPsjPh3uFW
ga9uBM45B/Y8QGQ35etIkc8lFCL6WAiPIeJVZBD51asaw2VJrwkqkgDQscJaAJXL5GPe4btx0xtp
O5eHqCpI9wHhSEHdiHhLoZxNO1hWqi+zu5iwCTFXjnbdnhSawYvhucveaihTwaxNISsL+9o0tuWi
BHNH3jsbKwZ2i28UxCALXRyEA4v7zegB5J9A4zzFs+q+Bvz97aMTwsQ/1kVFkhOOVYsbhPncWDzs
I9nkZxDeS1p/oWzQKahiST+hLKkT5MAWf/Ykbt413U3Z2mqL9G7sadZcj4gBKzO1KLDGo9GBNhnn
fWwCc5oWskVa+2iTxaKWqpH31TLQhkvhDyFYi4ghDL8UqmWZ98DYfNU+tn6WnWQ5UpMy8TC3POzk
m84bwrfbk6XJenpa5yI75djyNnBmhPnrXVR7PLRmLHovLXn1jWeYPFZHqGk8NRbeMG3llfsZ7BBu
j9xyuB0m68qGgC/UA+beUG3Ed0JOV10mcxrRoyYjKO952y/3XZvRxFBVqsdMWKpLC1Dg7r/Hpf/R
cUm44t/mUy4Y96uhTf6sgqPe6g/6XQWHEwsMlkfIX0XwwCVoEvwdKmt+8oTgsWCx+rP0AeqPQ5IH
b5YtpOR/MPFn+s4/OSSxRPzrIQmGobSEA6TRJzxjozb/9ZDUUuja6AzrCewk+lueR95I5xb1vAvB
W2d8M6NC4plxq2tCwTlWVbRCauJMsQbsnW4hPpjPaZ+pBZbXnD3EvJIzICKECwPZ7uHw2ae+HMSK
djq8Ua7Pk2xVUVSoIV2TJLnrxncjmFd8xOAvVpWVn2vAdo/aPrKn5zfehzi09mTaYVNGhRFuuiHz
9iqJ22OGofBCAoT+atUhGtgDbferYvItnZP3vibD/2XvzJbbVrJt+0WIQJsA7qNIiiDVUpIlWy8I
yZbRd4keX39GsupW2JSOdHc934faEVWxy2mAQGLlWnOOaSLocguTbEQX9p0V98SQaGYXDGUV3lXH
hn6ievu9/pplS/XiZrl3haU75F2cvG5Dxx9d0yCmc8RU4mYMJ4LXDeFzRCFhVd9R6NkBYhTt51jJ
hvRVTjQcZD02kkK+RROqCMRVnHiSuO63nYVkHQ3uuE8z6uazOUvhrlup+ZayEdDtQKxe57WF8XmO
xHVEVMxFWy/az/J4wjLqyrzWFkiSc9LAmYO8kGJj3maxN3yL6667J0Z6gkegLfLVDt3ou9Qy2nO9
YyNmE2Sq0EPz0cN75S7XM1gdpvKwxUh88MUyl31pjkY30x6fBEMJ7nSZv6Lc6AJf2eMMZZRblGUu
0TH9L5Gzz2RX76Uy1dVhDtjLcdtzd/IoA4lBIENShx4KHko58vyjOY+71POnKcse49X8YkZ/t5JV
IbhQZfBrldcPrqUWkMkWb6cmzB+qkiIl6xLa12NZW8g3JsDghSBTd80kBFdhfHQYMiHNdo1EVoPF
AQdif3Qj0kgLz2M+hzSsyKdejcq3yGxZEazoJP3GE4R+r8b2TupL3tLwSOPyNhEIoOxmdi8jCWnJ
Qbh3ZmJhvqo7Lb00jx5K4Pr4KYkjxFvpKJslhHuTLG9ChF4BCyl/R+2IravMmVWtF8FSL1h9Bhfz
Jrm5xvVSOP4hCmkj05wA/4fZk7EKEYDOdZLTEiqVKVRX9tDx6BQdlGkUjd50sRydpKkylfrKXqod
nabh0XXKaMH41Ry9qLGypQ60XsMNxFjjR+fnYbmKyqY/GH3ZPMtZB29a0wLPcFNgNZ27+a5Fl+4F
tpWNnEbguQUJAlTUn8otSwNHpdcoEy2d/fiCYGL7tRcNs3cmUSrTRi5Yb6PSe06VHZexDc7cSZl0
EW/i152P3l376OOtlaXXU+ZeR9l8ZWK/asr4K2rcapTP85tDCQu3zDCqchN6YYmVRzmH86OLuFSG
YtoYeItnZTOGW9uti6P3uFM2ZDSn3bru5MFoPcrWJuF9ljrGZZrYNug1zMzMqPHRK4PzRJTF2o6Z
CCzK/kyAFChZUjRRMqEE5j5glK6Onmmp7NOaMlIPylJNEpUDh175rMGi4bm2Xan/MJURe1GW7OHo
zvaPTm1XmbajGft2dnRy+8rULY/+bnor6VN2dH03Rwc44H9QnEdfuKcs4sPRLW4r43ij+3jIHWUn
t5WxvDp6zEnqGW5nZTwPIx8Penr0o3N4H87pjTbPAtHIW6OM67NdGlew8nCzcwLD2W452DRWKgH1
Jga6AVATvAYnyHbY9y5+45Wh1/dU5vXay/zxgp51siryrFkLREy2UjMNStfkK4XToLROqVI9VYbd
bCeEUBFHjW2rtFHJUSbVHiVTmlJP+UpH1ShF1XIUVw1KZ8XRr9joR/FVrqPDmnRDqYNtkilQaNkS
IMfTcpRuEa5UouPy5kwwMor/pfHiZIbgK5wAlpuM8G4M2G/n1FwSTn+u39GdiG7ZFqct0LZlx5Hi
0bHL8q6hj3DXG22ImyUhaHmUovxuadIDRsepbx/PUfbolYJBTzvyWnlJXd7q/VTcYjHFJREVaF+T
zL72o4KIkWEBd+7ICBgbn7zVVMxkjJl+f954bpNiNSlopvl6970XGSiLlr7hWZtrtepZmljZZCto
+vHXXyb0Go5ThsDoSEK9tz0pdhyoxoeo1zyMJoi13yylqSDaGnkFoQ/V5aw0F0xYUV8oHQZnBP1n
rbQZ4ywdWMtIBiel3MCHjYhjIXUtiAzy6VKbRvVkdEBZOzirHALZj3qlBjG7BT0H09gVwufbJsf5
6CjlSHgUkcxGFt6NeMgrqABXZOtGuMuU5mRW6pNI6VDU/XyQSpvip4sM2C7cLcIW7SY7ilhMc3QO
hBPGADXtBEKtRvabbCaa647ezftZ6WEgTo9bf/b93aDUMjKsittBKWh4nxDTlEpXAxIIiQ1RJ8ht
lqPy5ijC4RjVHMajNIca2l8hAzNIGUa5kza5fdMrNc/i+tMOEjvH0RruWonoR1fqH+MoBHJaNEGJ
UgfBrs92rVIMlUfxUHIUEsVHUREHGGcFx99lQp1mt6FSHzFvwFPUGeKHqbRJ5oxKqQMPBGzjKF5a
xtFZNlKaZnVfIm8ij5WAiiGGA3zRHAVQBDfBex6K0f+RKIWUg3yzuRVH4RRILjDNixCZwxATaeml
KchX29b/Ul0xtkGCxYefO18pZZZEojXRvMOGpHRbNbAwTH+lCMl7UbmDZpVedJIIYloNWvzdqS0n
eeGMg7wYnrHubOS4yIgOASrrRVwZxjQN3baKskTv9zyypuRwNJRCa1+w2/+g9p2eskwrf6bDZMJe
6N0Hpsv1vmmSB0AH86awmmLnNm29cnsgFG413YmcvkLY/7aT+CXtxA+X9JFXq2qR8SJSjmg19T/c
I2/Q9fJb2NOb0S60S34c88yTdbYrs675bS0OcIGuBoNERgGcHI70SR7Iau4OljNyLiQvLmZsKv0o
egCOSWd+MZdDvFDvIAkjCk47+/9HqP+XIxRdWAWO+9+lmVcvSfn25/np3/+Pf5+fBMJKS0CTtEwF
vOMk9R8dkWvg8NddG0WQQRqrakP/Xwge6DyHJrTn0qg+nqT+c46yLdScSujp6obPgcp3/9E56u9T
lO1xhrN0/hyyOZARCf5yf7aaZx8mAfz0hdArRmobZ77is/XH3fhID/RuCeSkHNMMhISono5Cpj+6
2eHY58Td0TklJgdIiccRgQ6x4Jb+557/F6twL/+8EPwQ0+TErOKWz632XE1vnfOVsOmLC1GS1z8u
xE0qm+kOS/TLwdUPc7JultfPr8JAJXa6ioe4wOZwy1HZNgzz5BdRX9I0GhoZOFopf1auAESX6KO5
cUeWdkKoB3wLQhTufbi36KOdT601bfBeGNt5GsZtUkv5SPfHMiDKtuladu4BZtbgrFEhwBfnfHNe
gRlbW900QGMLw/sEVhuNHJKlHuaMbp+bukRii8GFP1U/4+zFL+618A6MIehhzqERicGUoahZZxqJ
2aRTzDjm++pMkKp5IWSf7mI9dy90ZF8/tAKfzFnszPGV3mjiAlkJkhZdazex5mAvjop+otMNVAvt
UX/Zwzn6xtEtX8d1DAbYbX4Ks3D3YUK0HaDDYd26C2JMs720M7P7NpWzfRiRBW+13s03FQkrO7tQ
2ZK9YZ+D4GcQOdXGladnxQYG+UTazDTcWW7HH5J53aW7pPOmWjwaBwP8rasQ1EVQpYRLRFUfH8J0
GH/6HWbuYWFasBLhhJlvQKKlJcvbyOfnO0dkma4B6S/fxIggGm+18SblpOUrp7W731pjA2wkgKx7
JAqFzItJdPZhQGHEN4Mb7NhYg2bHpD9ILirWAUegzwg7MFOh1SHKAHwRorvHcwZeGdVa5zIKTrXr
NLLfupbx8Dh3/a90mb7Zi/nm4+P7MZmYT+xeS753RJ/t9Blb1ZmMG2Nbjvbb0lXSpwnXLFQRSK7S
vOZHcGgrP/Y6f14x8fdIJzfbF77TPiZkvhPn3rgXBWq4q7oYw43lSFRqjIYxrED0jkprWPuylufI
W/QtuqIFzxuHd8rzOdzQx9aZNOVetHdm2wxQ0rGAuYhV06TdlqZixsE5He4ZMvX3HeaL1SJ9Yi8y
3NcHDsBokvIw24MUxfisVf1mAERw4/ncThJOyOYtZM0Mh73zuhtJ7NjRMy3OCUVGhjvhGg9XvQyN
O3RJ0WGOVO+n7LPpDFu9c0Psb7qNo0jfGrYMX0PXQZI4mVp4bY4+BLeMwBg630YJcy0M7Zs5hpxO
7q1Y4cW099CwmstGc407g1nLThC/dxtqlrZFI2HduuQRXjIWgxfdLAciXVuUAM6gB33cCJNjPw3x
vp9wz6BcD187PPQI6kZa0ZbWa9tqjr3fdpp5vyEN0vTHX34h8cO+xr5ubKK+sWFaQFvbaG3nww71
1f0IcSutjWX6lTctd7IdpnwT09gOjNaYAwIdzUsISvaDjtN5E84eFhDyIY2t55Zy66DQ+u6Z4YAm
yokPetHowYCNRqztfgJTTSSEdVYwt/xpZFgFGzD010DZxhdJPM9V2Uf+Daop6yH3O8JeUJZpGwCr
zsVokh9s0QI+Rz3k3cJiKl/ooo0HOc/T7ZTG3fXUNuLSmNz5CvOec5GR2rY1GocQ1LkT9zV6njWR
ZwvgCM0bVo5uskCDOzOG0gjdSpLcXJ4BmcgIxxTCWSd4FRFfjjr1mOgYieZVDPpvSH85i2gD+GLt
hhCcdsuj4awnKDjAUup2SwUFJKOtE87XhFZtet1uLvJRIB6KqyZ+WMwC4QajUf5MJ4wFKWl0g0y3
XPb8baMH06iW/ZzNzQXC1HmVO2HSrFJRwt52itTfeVQM54g3xJqWir9zyK46JySuwqOjRKBxlmA/
FLDPVx5T1XOqhG4DU0HuNKmryW5DDYwWQtsw3g1RI0JRX0GJ4z5M1QJjgbHRbZnL5hUrEs3HasgO
hPt5hBgQ+9SxCzzDoFuIWnDdAFv98IYHYTk3I8+5MEuj3I4V2d2MZtL6hbB24xWtYDszaUvC3y0j
sMe5BX7gG3q2P/7rZikcfLM2EQRTVJiokNzxZlzS6eY4XRw8GvwbnuEjisZb20bEBPe4ZEKmAEr+
1iY7czb99szKO9XR7NonEr7a9eDg8KRytrRNgqjvqlSjZ7ONzDu7nMIfqR1Xj0NScHj0GW06zhJu
EoYWCmmA/45+AwOiPtuLqn9Bmt3tPFd4GXo0MP5emHGEGlWFPcvh2u90bl8ZMzKUhp9ciQwxmaEB
fz+bjWoKKs3nhOnVhrVDBYX/S/eGYo/Td8pwDAoC5u10YTJc1vyF9UksATEB4t5AOPm9a4flkNjY
UM5qNfZ2aq/cuqOgtbfUPctyKA7300JgoiF7prNuoz1AimSyrE389J6FI6VyLbnrcyv+5Rv821me
4lWWwrkIcdBuI6EGNk3EQIbAM29LNSp3Vq1ljyP9y21ZNuLebwTzUAArKw811TZS+gAy/pag9VEp
aqk73R5n8ZbBsLvyW+QvIdY1CwboC4m/wFFrHnCkTQx8eaJXrm5jXLT18o28zX5ntnr70GYENvMg
Rbci1qKbLu194KD0B4WasyayLreetMT3joK0AyJlEqY2lqRZtuRYbM1Qm247mvK4f/XhbShD7Vuh
8Ilka9Iz9TTx798p66bw96wjHJhsi8G2XRvXTNa0hwhv2y2SvHlPkhLWD2dKfpR96x38aoC7is75
iWa7/TRIzX5KnXq+5kslzuMm1tYzeStrrbbjwIXre7VEmrwDZFduTAQZG/hQE1Ng7npH0Pa6aj0O
xAqFUpYVH742vSBWxoBLS6eh7BFNVjyI5xN8jgu3ictN6RMPU8ydtamB9awmqYMTRnQ673tzzm9C
z4h2BqK7bHV8lhfPWA6+ZnvUFR6RncAprt22DDdF7kaQLFBYntFcyW70Ji12EDLFdz9EKNuFuu2c
0eMx18Ck+fmXZrnKWqJlDfSCKF59i5iMOYvZAhFaxFryKrN5umZTmHcmsVw3dEIXpvNM2QF71fMj
RF8H2vOCbXyhQ3XuGhmoRKzd8Jvc9AZECWozy8z2dl84F+m4oE13R20Tynq6adyWTzcgRDzcTaVZ
KMgLN2O0KENAhgbNRr5Nw86XyEzPQrutr8aO3I4Vnavqoa+m8rxnw6EGKl0E8LbZkYqJnkH2YiAl
JF+u5hEmXhOK8dwyDVI7iJrRHlpdx6ONEpSK2YaMkA9sG3rU8mqC8ye7vE0wAnsD0RjI3MptZ5T5
o97zOBX1QlntJ8arHtnzlV0g0bfHUX8FNWP22NQRtWg20pu45cVMEK3ul2lcDjJz3b0Y7XnjdbPE
aE7qB6K9oW4QDwtUad1QsdOViEEOuph451E6EA4b8l8ebHKUiJlGTn5J5wJHNP/qbWqhJIR/1YQB
HVJ7m+jWskMSSCQaxH51RTduPJkrciria2NJTOYGSXHPKIGEXi8tN0sda9vOqZgs0Sc1n+dy9pAB
lc09/lbSE7JEu4jC4bbHZcEwgFQYmvVvXoPXzLDpIPawwHIwpJdcRrbO9Yqd04laee55ctxUeWRu
wzAZiKEOuwvYPrKHdqC7GyrEeF8vxEV18Xxr1km1ylpR/HRL7We7ODcT85NzcxoLVbc1OxSbcKKX
5GGs4mUlPS0K2K223IiB9i3xOxETqXMis79rJeZ7nGpITxISotfeqIAaluwIMe+0HZBLmGwujXN4
ug56hN4k7AUH9NVUE3tQxhEJ7FG5EUlO4lRlDT1etTR+jvrBCTJsfZCUe+JACPaq7mtbmAuDFx1z
cGHGF3Eq6tuSBPHvWpSV6GvmAr1m3f+sB1fcg2xEn5ijbdmBh12IavKzLaCoPiDlGPcGERH2Lf3P
5TYlIey+xhS+GYreJZFvkgVaASE2mHlD1CckNNFMTM+HJuNIrufJHjcIMxyjA/Eul+KCtAorwLrh
+HI9VhGalXOvn7Lsoi1fKe+NH5MovSvD7zt9JU2i7YYmZY7DQHG8DZe52nVz7DNMJD2+83pexaJg
EJUhhVZJ0fyKaxSxrzZikHE1wH24sY0uPZQOQbZ9MssfQlJf0WqNzevZ87sfmEjcPQkh5VM4uyqg
GErJo66+kMIoasIbvTiYyrK/iBPPvoqLtnvC7+AE9HLHPUyU4YKsqOxnx+gWWoXBj1v1XXg7uHXx
q2ghbJANaL+QlFghdsarsjdw2l3KDvaV0DhgA08qbc66LXa/Wevsb1bpFpssdIxM8b3i60qb37LB
9b6blVtuiFAC4B7li8rSJOJ7IPmcGm/hUxiT5HXWw3VaC5rNF+Dg0gCoORB5xH/8vHxt9zOnCuim
1oKozCMGoF7WiHsftDyBkIapNWKXP6Nx4xGqMnMoNuonhHEWvNF8TM50220wGVAZbytfFA9VVlSX
3ZKbOylDSqlNVMxhhGY6q70esnk7akXAcUlob6QWQzsbAR0wYPIeaZYrun/vbTnFjGemloTfckvr
aKC7+S2lYvoyGVb1LW2y5nvdg8Hf1hra4rMkbJIM34eCLAFGIylL68qDTZRIuWrJF3rOpADp2Msx
3Q9m/4ZwaYSO7BmXk++VFxaV7c+yBqZEmjAqFy27XqoBx0hrafm2y1xGfvxUl9kAQfsMEXF3bZte
dE3fX5yldp62G89zmiv6sOCJZWre8f7/ApeA5IxvGlw71NBnVtgR6lW1/W2G2nJtR3n8OMnW4sNF
89soi/DQ1lb1amn1s52247M9T/cLsEr73BXomLVyNOjRL+zstWbRflbcat/FQBbHjbxzdJrEqxCk
rYh7HQ/ZALebJx4tfmVvY5rLMOvh5J0RtMPsAKxUAGItesXXBnKXnRDJuoYBKprcB446fE9A2j6r
PKB1HflP9kSkmk6W/JY/xQT41XT3dmL/Yjopb4aqm1+jJSSCE0kQAExrTq98GNpbcPjcMRANWwxg
k6S/wk2xQvfJHWL7IRkI5Uz7hBdW+sjnS2qqOSaWwGGM11mxecsZ5JENObuZ6kXQpEax1Y2d2NR5
Gb5UfrYwfhw96O1Wei0gKiL8JsOR4TDVLZ69BqnnWN6VuJaocLVDURTdrvPm4hAmmrh1Gz3ChSbM
a1Icrd9GRFe9Ssd6I/uEyB5YMjelM8WXuZM593ad+mQ4woXW+h9piWUpztptwXa7GWryw5Zu0g9h
2AsgKLhlK6Sl2xkfwX3HjnvWEzC58f1B38q8Z1gEIG1ydbG3omredqN8JmXdDVLC7FYjhSAEblcL
SCUaLinl3D0NdeDAUZNR/1bl7x5JYrJGAvVqNWn9o/U6GNrkOcXZa6WnqX5h1H144Y1huqZbMvKw
teZDb2rTzLAUMTATbQIwVlXZEI1lSWIaz5tyWjiaxdK/LmeZP5SFDybamf1tnLTYyGlhPQizfZsm
wnp1/MIr2Vhyry/jT9fh1ODkZkHspsMhqRlm4BNZuisS31DgoEDDkbXn/XdQnorHIqI2tkOIRVSF
+Zp2x8/WRCuHt1Dl9PJ9nccx6Cfx4nIEmUDBO1I/UEMJOme0ibTeM37afj5e2JVjbURj0UjJgP9E
oREMvhb+jpF23eK7Nw/t5P9uJlt7jHj1vpmmK+O101YE5vpyQr7iIXPRyL7c6v7UY4EjYlh0EXy8
kg7A543Q911QaOSuI3zb8w1U0Ce9VoHhiXwiTwajTf9u0GjGJWjtiqLZch4vtp+vpprDf4QpKSAv
q/mGhSKVlpSSdv/V2SUfmTrJlcFckWuit/wjKdxpk0d1vv7nSxkmky3PMR2Hre/vpfRWEMU3GVxY
7EUPU2rzyUgH40rvwBh9vtSpjFxdlWG6gMkAGLDiyT0kh02fiYiSQSnL/jLLO5XnllJy8vCeNdFU
bMGYzP+0Sc6ipmEZFn04xwQc/Pf1kZADWAFqaDCTbnFGOhlfaTQIZ5xJ7S+u753NWC0FlBhfv60L
IA9/L5Wx+S91rckAdD7xl3lIipfWeOkuM+loQhdsbuvZoIOYL/FVn0/TF+urp+L0qTFR79s+IDnU
bidPzRzZdaxnURt4hUYDvuQCRTN++/xHPJG5HR9Ny+TBdHQ1K3LNvy9yMvhcdL4pg66jdeuOMVVE
5FrhdW7qS7DMwKGGHvRQJSmSP1/6o+fHQvVn6j7DG7R2fy/tO/ZkQECXqkkybximAsJB507PWtNV
TktEBTbHAMo/X1Y9Iae31bLxZ6jhlClUzP2fL6PV+qJyE5ZFbZDvjWL4Bi6JKb/gqfVdnt/Pl/vo
3bfYY3QbSqBnWCc3OJKNbsDjYLm2cx7QIW05/OP6A672xS5jqBv27sp8eHKcwNlo9NMbivbpX7+l
WPrxZ3t8Nuew/wXHaTrTQC/DmBb6VniL/hIjTcNmQCv+88v96KFFfClQdlum7b17aVyrW8ZIl4Hl
RvbBwZh5VUdssZ+v8tFN5SdU4yudwedxyPXHqMwm06S3C7ae4y4wgGpdEZQwIbVK6y9+v48uyNaJ
zrEtuvLka/79uGRTX2KoH9lQxwaD8Fg9C696/vxyvlrjZFNLHEgffKjRfpgdXHO5tb3i8PkSHz4c
PH840XkUHcxEf1+H76feKM1OBjW161XU6+beBIoDxXxMvscaO0xTDgrXzJgFM52OagyA+ed/ifev
HvoOYPQe759P6+JkR7Odure0ygdIaIBI67C4r8BNNeRipM0uq/1y/fl67++r0pMoyL3pmIZ7+u41
HKs8LBxNUJTEKdpiPuBSd78oJd4/ixYzdCgdtHZVGN3JC+5HRge1N28CQF4QBGrCuat6uHRTZhmf
X84HK3ERnuPiuHQs2z15TIhPTtDteFXA1lZStLQXKO4eapk+fr7OBz+T4SKlNvit2LmOzP4/3i5R
F5nlS7cKlkTfyPxF83LyMctVgi/o85Xeozw8uCF/LHXyjaVHJcgCYal+8GnclzZBNaP7L9Y3UqsB
V8UMd28LQyWU68buvDXutPAHKlxt0y3krKRMf7dmSxutIMwV3LO9ZHvHS+t9ZxErEI3xchXmnAMJ
mreg4jEt4lzVbXIT+DxynHy6HqueDvbci3xFmw3nvEiWLy7UhrZ1sjfzBWeuB7jFMQC6nrx+YAQ1
y0eGFaDH7p580peuSeu9Iz00eSmWHuRZTqypzMMfcsqicxcOPTNrsRMC/KLDZNZoaowb/beCAPZV
Jwg9qQqCVRBlhzSWiiprNm020m9MIJKGEpHjWTRWWGwHAJNaqvWrya7sgNn2uO46z1yxTrqmhede
ZjZahpQA8tXEfr32o3G1uNEEpbzKfe6WiRcZ2bD+6uIO/uKj9cGzhvcHSb/DN4uSXxUJfzxrYTE0
VB8z9yUFsDkYvrXjV5+CiKjZ6oxEhDH4/JF7X/BYFq5H2wGvA2XitOBpKnsYiG+vAt/rwC8kVbFp
cOleEsndbUMv6i5jWq8PYDSif5lEfk7/J3oDFJVjkSz/zFT94PWlmtMVtofU6ndnDklujRb3ogxo
c83fB0h7zw3zngcHq8HbP75IBB7sRvQ6+M9p6chclPPm3JdBMUimIiB8JO1a1LxaWsqdaLPEW7UM
2MFsmTTtP1/8g+ukroJYDBWOm3xKDiInHc1gVZZBG1bJthnLh2iKkHqks/zie/J+JVttUoaLwsj1
34XU0gNqIwifeWB63tM8l+Pa9CaYqLll/ePHlHIDwRTCKE4f+ilurgZn00dDn6Mr6AlRFDRerfQG
dSIOuUz8+qc30NYtLgz/CRY7glH+fieiJK9LNL1cllNYgYa7pGKGyEynzVVe0OeLvX8BWYzShtLA
YaB9+vlq0IbEoi+4Ms1+iC3tqVm8X+lkPUSj+KIGUe/y3/UpS3EsFVwae75zcl0QfxNy5BFiWHW+
seiV+pVD+kE+LNgvhj1tyq+q0Y9X9ClFEa3y0p1+XuzaJeGOFRuDCDO/fqlm48GSkPxJac6BFpmX
n9/Nj55ICm+FJvT5dJ5+op2Wc0cXulmg9f2esNPAtjPwyfoXy7wvbHAm6RwNcZJTfZw2FAZPn5KE
PzqAYK09aC4EiXrii/j5xbzfKlnFAHPOzgwz9tQnPmnmBKPYyAJp0dGi07PK0/63W4pD2nQM1AnN
IRnmi11ScSnfPSVq48CT6/jslidfSoi1nc+xLwt8hzSdMfdpw+EFX66Q5mqwjBhitzPq4DOtskkv
gNFUM/bS3W03NdEuZ458Dsj5YZmd5s7vs2wd1TXFgSoLSKB3LpDFiW++OYog6tp/GwH/1z3+wx9G
EeEZBuKdOP1hkCTEOZMNnB5EvW7S2U/32kSf8/Mf5sOnTPEvfQNWwLuSs7AbPiNRlQdl54KqqIZA
z4wHz+2+qlo++imIYkBVKQS0+5OfwnFzq6ybko1oqi2ELGEMNkufzj+/mo92IEEJ4JmAPGl2qHv6
RwmwpLo5odjPEA/hlQdarkQxWN/bNn8dUvAXny/30c3jkqAgqPhnqKV/L+d1iQCvwys6Z+Evde9k
Ig6FDJ8+X+ajl0cR6vAO0r8xTx/jqQXnvlS8PHnieLfZbDBiC51fDFuqcxk53s8xr9Md3cL2i0/V
R3seilibuppO2btDD61THejukAURlKiu1F6WNDqv08c6Xe55Eb9Y7aMHnmOPycOuPJendzPnGl18
wxnWphrLuXCgBJqptv78ZkK4eL8pcBNdk88R/NjTA7/fm1Pv0HIPvH7UH5NYr/DuIKILU2vImc25
47fU8Cqcbd1w08xldu0QZb2NiTLcLHMtGCxDTjYarBv5CDYg7vv0q9OtAoW827lIz7PUm2lBdDx5
XWTY6s5YFHxtJpsxQde8GB0wCFRlLRmM3hPcepT8gMEv89JKHrNxaHfYIJ5jFB2w+Lt9PRb2ji6S
fyZmrYZPxnV8fiM/uI/MtClBIYz4qj78++HPXf4OyUS5PZbLr3oxunMdv1YV4lGq5pfP1/rgdhhH
jbGjGrVU3X+vZRrA9mCqUtqHxi+dhsMa4sBLO0OWdonO2tAq776oMD546XD/4g9mNZ2LVJf/x1Yy
yJwk16ji8lLnO6nb2spEtcMcQy5nljk33xo5NmvUGEPwz68VY7KvOlIUiKc7pQ2KNgG0gSUQfWgj
RtLPZH6gG0/sRhY9EpAe/fO6jQVVGwA/tc9W9vel8q6MXWs3VaDpEc49CCRnZWl1h7Hxi6AQHKQ/
v8IPtk3Wo4ZSeX0Uiye3luBoO04qbu00REwuMJut9aZq1haK2P9mKZ/gE09QMHqnH9GaZKWuINo4
MPyqvIV+h8HL7cRF0hvGF9vXR8+oxQulfAiq03/yjA5I4nBjNZxViv6hj6s3x2kegOVKolibg9dj
q/vnt9HCdGHigWd8cvoCGhOzNrNdygA7DRo/d7yTvVzX9AG+WOiDjZmWuu5YFp1nbBzq9/zjVaiX
EQVYyBEwj5ynaJq23tI8fHEtFn/GSUH/1xonzwQ2Ixg3Nmsg6DcUjqbet5jB7sxehIQaYpNNyH89
c0ZZQ4FIo2/VKAGOOcxqIYhgWjZ61JBlwqTXBiCPd9jYjN6cB4nVwc+w7fhgkgBMvusQ/ghrvdwW
LeIsTrfzChlsiEPbY0ihT9OtY0i0uuDFjLvFLxBblUabnVdFS8A3dCHiC5GO3kDQojqssLGVABpv
4smNtxgK513uINEcrLi4GjQ5BLg5H5Iqa1fc4ey8oFdE/CNCwQBxIpTqcalJXY8dxMJAbCrbSuDy
pP3557f3o2eTr7hr8JyAhjrdPwUGt24WPJvIhF+aqXvB9XZjW9q5VVQbgrGr/+K1o+am2KN9z0Do
5F1w4rkklHAuAxiKqud0PZrZbuzKL4rX92M1m14pgy1qE9p0/skygJVieOs+SSh6dqjrRKIZ9H42
2TeG0FcIUnDlm8+RLL84Mp3mKDHpUuvSpeWOcrg+Lcj8umhgUjr0RKp5+R4Th4IhztYOGF30fINm
hjNO4xThpsuGZp1DCWa4XbKRN+awc1D5O+mo7Sy9x5Ta2eUqRBjKA1dvmXcywfbTV5KiOahPSAEz
d4nWPr5Gei/uso6M8N7M7HblLQ5ZKF1qkwVMqtAm5e+z7vL6Dc+HcUuwEubEaWzOcXTxvxeLs4rb
Lt24mms+Npbz1U/x0Z4ucBbD2aDNYCmo/597RKK3TlFmhNLo3cvMuPdsHnUgQd3wxZP10V70xzqn
hdFQD+QN+WMZeI5C2NFvWMFY3nz+uqjN5nQzEhb4D8dk3ibgf/x1MXpj1nArZBkwdCIyHDIVh/Gn
KgPlE7fzF6azDxejX8mZhViDd2WvkGxGZc67osUCqnO1bAe7PkcBipa6S764fR9tBIK2P18LLHvv
it98ni2RoqKC8iUPZusSNBfOT1Uu37oEzUIsvriTxkfPhZp5c4BFQuCezmmWts65v9Rp6ZTHuLxM
gzBpOe5MevHrytJi+L9Nt5pq37pL9DAO5ghTQ1QlZLBEHkQr0A/fXCxB2DPCyF6+uB8f/vXYEGkj
0b/1TzdG0lpbDYxAEYxN/Wb50WNsDve5hY7k8yfqw3Vcj5Mix19lmfv7iWoHbY5r9HgBJ9Gabk73
Us7auIZ388WH9KOyleYUog1d/cM9eQ8tzM5OiPYy6PCMxC0S17E8yMqB0GncEFPxUOT+F22Wjx7g
P5Y8LVjTxc7R6IHeAPKyhZ/75ts54naxl9XwxZnjHW9Q7bycSBmSUT5yFj45F3UjlNllcgu2GXN+
7uL695j4RF/lhreifRuttFqDm8COvEka5TXQDKXMlIj+IAk+4cSPn8IGvkNv4ljA1YbPKO7kPfFq
1dorydQl+cA7n9zRe/Qcdk3SHVsEU1o7wSBXrc3K/K2PwOjcyltPtf6cVv01Upwas3n1lnjDeFbM
VrIhUdW8rxFd87E3/4e9M9mOG7m29rvcOWqhbwZ3ksieyb4TOcGiKBE9EOgj8PT/B5bKV0XJ0l8e
e2KvclnKTDQRJ87Z+9vOb56mn73FweLUpcXBc/txAFsUoiMUTVD5ifkw97Ox6nX70RHOGT1T0u/U
9JsP/NktXpxZCGU8mq0fL7vIjFg1FEP7tAkIbRJDK7bkqflrK46KCHgImvRfvzDv2okPazCKGYzr
Jq8Lx8wPdzomhJkpaVHu3XIOwmQa3Fs7McDfWDD0krooHoQJ3iuzUU6+2wX8hBDXcgDN1SPp22nw
I5LfXIafXHeKjcUCHWAM/OHIG7jKL3vTKvZ5ENubpFXueZVQNqqs7h6z1gCeCM3xNxfiJ01MVAl0
fZZVm9BG8+9LRyydWRBHzNIxR0hZrdjeIki1tl3UdjvyIKwVTwrKSafYBHGbkELb5Tgv7G+BoP+2
H2n9ZA1bfOHIMQyOOfbH9r6ONMItgf/hW85APb77GlKrmK/RVlfOGVfGO/QZamQsVh0sdJrIhkYM
7IokmPFqsiZ9q1Skf0psCm9QF/onyuJqByfy3TFFbJ0MnB2S/K8KMTZL9rix3SzZoBW2161W9fvE
bbyNTAZv7cdnZp1bt7lVyUteW0xoxOHOj4k/BMdC9570QeW/OZj/7PczAcOD7i0T+o+NI9ptWdH1
Fr+/yOVtgixtL12ZPqaGlmx/fdN/9lEIr9Ea4EZn2/hQgDB0ahrw6uUeek2yFo2/uPkkOMogKeLH
X3/W+337+KYt3V+L0yvb4Mfjf6W5xTCVKYeD0YlI6WFgjNlrto0dzMBxXXmFcWbUenTVS4AdpqnF
12avBUAlC7ETFfTO9y/03xyY3+TAWBxgWHH+hRL4ARj8qGpuQ/w9wOHbn/kGcKAfB3GBmbRLx0pn
mWKt+Ctay4Dg4FARWEtv9Z0j/BfAwfljGRAuHRLW2aVV8n8AB52kLZ529Hzv6hcenX9AC/5QuqMJ
dHSD1i7tCtoIwfv68l0bgQAtmGMkA1wM5ZcYilFS/Gap/LA8//AByy723Qe0EtGGkHwAqO8V/drV
ELyk40XK9lF++e7CX/35dvxtAL+sut+9NDrxY74DNJCXBnXhDwI5ZXRka7HInmdOgV1cUCIgjYSP
g/cqb5znLpOx/5rUZKTqO10QLT+HdeGotDoy8mvi8ktNxKEXw+a2E1acXdTi6VbokykidDIlTkNL
Jph9prvs8UUXZFF75+OJPXOxlEd3qum3mZk6Rw51HPeamsgsBVefLpNZmWRdWq1Doj2RM7ROJoKy
SMNjoJXkAEfJ/2sxOVajR8R3zZa2hFCY2AUG89gaIr1XshjOiqgZQHMtirUtYMHCKs+8Hiuag2H0
wkeyOz1rtQ6iBvw4/rjebENUK7Z1CXRIzGdZHyTa7aRrqV1tsNhEAdylPs9wQy60tvTbrOK/q8Zv
Vg3EvP4vV43zl1YVLxUPOATatFeHL//7P9/+0F+QcVYAiqxlQEoTipYiL863ZcML/uDMglqRgf4y
HWSj+rZsEB+FLoT9MLCXAz8CmH8tG5b3BycQmjKMaGwIdPyrf7BsLG/td28aH89gbVEU08alufBx
L6x0MB5lAtXZiw1nXkWjXZ1Qgaj7kgwN7FHO7+ApH9ap5QM9y2O1MvnmP86hesbEBN64ai8lh2Rd
G3EEu1O6+/UK8rF3xadg41kU7w4F1Q8ldc98f2ycRO5Vj0dyMmVzndfgAVPPFhtdm4qVAc5tbTeZ
dgMtUN7/+uOd4GNduRxF2e4RUPomv/lj8wyCm5+Oyuv3JBgUcitRt20LLwGggLyKFNSkPZJIS42J
e6o0ViKywKe3IuV81aHNuK0RMsZgRn0ICBP4K4JMMDL685RvQVjx/8UzWkLehJQ5rqQAKQB/oCMY
EKOOeqMfmd9YmZ+vZ0yM+8SGnBB5bnNk7td8gkGgdtFY4joXsaHokzZURCvGNPNeb6Rxh5JXXLQT
o2oAKfiwLQgzk9uJF78sUx132KjeEqKgt2NVjDCsyQ9iRa5OkQHoBD8vOY9TbVanJNIZmqVKPBmx
zh+cZBqcukaaAEjd6CYYQaqvx07o9YFLVZXEk7A1hKCrbWvHOsrP1L0O4g2m1jtVK3/tyTq5dPBz
0cwNkKbiPcWV56XtdV2MJF6Mi7Ur60mD7Vz0hLMlU9qX5bS2orQ95oPZXHdlHx0R8smdC3Xr0CBO
3BhWPz5kejk+NNns3nJ3zA06OnNTmU4RDmDCXlU98T54nJHSqVL3yN3rJ1KauDMNVdreXaA83tTi
Ge6r4OSSaLUnKVe9Tbhq7/WWP6LgYD662LpOkYztA05f424oZs42/VSdAIIGp7Jkv1iTlmhnK7vE
8wcZftYxLhRi08EnhR46mpu6IVVegAtfDUaMvces21c74h/jHFlxGENTifcaDNNVZQ/Nq+x4nX2t
Vzs3HYpD7XNzlScmcimyIll3FrYQgkq64iCwstPvdHJoFJrcaUaU38QIf7cu+MULmw0oLIJ4/Jrr
ZGFU2PPpuOs6i4ZRP6eyGR8Yks7nQTPyV1mJ2glCv1aG5BcHkyYuonx52bXGudRifUQIzm9x7SxY
sZmV4YgJkazrpBq/GnmqdsRF2pexzZ2IkJySfC0UbExyQtYgariueSxevCJwQtJAsmzdSy2tMGRG
0Y2rR80rkpX5vJoSdW9Sfu8qTMtEaTX5FgJ4/0XPXOOOjKNpnSwOUEPj2nYx95HsTC718ogWlRy/
KpLKtjPuyHjVzNwJ28V5RlCueiNhRDwVsRcdiy5/mrRuOCZpW17G/ps+BPq4SiGaJrTVSpMQSecZ
REmzZKwND7HJs4lRE3y+iZd6bdvFM6zb8Wtve+JCUPIc+PwxlAk3ikiEfhs1trgUpWVfBv3kXA4q
Mu6qtBNPg+PWz1hdeVo9oBqtGdXPFv6zswyKy630lS/AOfhwHqqpfol9uAFhCt4cHxcQ9fcf5ye8
BF3daTdSiapfS9LEz5ntdI+C5t2NqnvDX1FgFKFBqvlRFlkZupOe7vva9KAXRDLdwVZoX2lF6tym
MqeuAVXTfDJS8ADUVB5uMxNiaO+CgzAfGdkYufs01tXUv6btYD+l+DjzeD9ac2Ujzp41Shpdn4Zz
1UyRc5xia7BvIDng6belujcIKggJOU4gtjoSsTEMvy3PoaOvekZ51aqWPUvTUF0MdUAQAU/Y0dby
q17vtOtaL240Z7iwS1FCbvWc67mlA+140rponfg2cqKLEmfkWmcysI/NOTmUZn7fIXfYELozbAZb
fU79ctjY4/AlT8zyoFXxq6LOPCQzU+TKGMSpJuVnUzijDGmr9l8MXOqbOO3OZN9EWzwKBoyPPFgb
qoWm5Dkx0qc4vbBnQANwWUcVtsAH3Mw/ajnI6bRoKrDKQdQcUOvhbdCkHeLCdFZlmjPJKIviLRZz
7zOxqzxQTLYKiRu9UZWXbsxSC84ymD/nDPYmfK68sIAijLNU4W4ZAj8+zAzjQtMY9YNeaeO+9MAR
iN7yN/WkEX+9hKCP1QJG0pE3m1qpn01OGuyH2Li1SvLnOfp0J6MKrAL+v+xfOzFNbujQzELvTCoe
idJFP+4BAHhb15ieIVe3p6EzC+ID9AHld2AwWwnIUHWiJaQ66l6tehp2sROz57GB+1v85yOMZOTg
WeU2N4g6DIzwebdF65mQ9JNr0Lp9+ew7I7JwK5dnlVwMiUWeP+FtrL3Qla7aBemYTmRgCH8dOD6a
tNG2qBAtJsiG6W/twbG8A9MJU18rFhEQKjmHC1CaUEDsohNnAEKh5Zi6eUBp1a2tJOGt6jZxjFKx
ok27Ur3hHIXbyvt5srKwXYgnjK73U7G2Rq0+Gq07v4hCd+jRl/OdyEQNxKML9nJ2gkM5ROoqza15
PUYDDF+C50LXLPCIuvm4Kibyrjrbsq+9jsFUHS1apRgO/0oX/rYh9mWjgR5bTY5FjGVgZZ88N+bw
oKuJ7EKFlzsYtS2RgzXy+vK6MDT2cpByhzS1pLVCb72OtTh4gM1l7IqUJ9616uTgj5Ikpimyz2vm
BWSRTNpN2Uv/wmhmqKY+GTMr2wmgIzVuW3614+YC05J3CsC+uqE9TS0Z6ahNkfYl+bnoZuMAKBp/
eJq47VkxR9bTkHnKJn1wQtRvkoF7tqBq/TAzMv2rwH9ckMpZuXKtZ/p4mJsmCEWptbuBU+LTVAwp
ERuQh092H3evpZW5+rnR2eMyt/fzzHkyFx7ghPMY431doV3TZJVvvcQZP9dkSIR9MS11gWiuMeoW
ayw+Vb2B6pOeEbOI2h+eQUZCulkmB1w37SloutpGl8+4gfQ+JwVrQHZomKW1c6nMKN3PSSU+m8LX
yGkQKl/ujb56L5GyzGIfQo0F5Kwj9NCMHBZn0X/x02gSTFhpvG31vGPDwTOg3ui++agOtOhGMKvk
HcgpE7xIF9E6dgYKoiQtwyYRzuUMtOZGA5j7FIyplWwH4qwAEzA/DkuKvIQ4VCk+SzEwE0+QaIEK
YXfGTEFo33vx1aSmcQdiovsiwP75a9OBhrwyyqUHLZUyN5Sh7q0kgqsD2NE04HBGO19niVkcGPdV
pwJezN7Wu2ld1oQZ920WZ6tSmBA6Eqdjcw/KWrup4mB4SE2Lw3lJpVE5rriI5/dvETTgihcYUtQ0
y6I8l+qthzi4SgOP8iRoGuOKZbD6YgmX3pkWY6juKBOPbsxCtCpbvs5CqtklhjY8JKnOvTMazScd
pGzVLi6J6tDJ4d5A0Z/W8eIirym2nlCnl2GnlvIXz+GT18sCiBE/gXYwcs1SqjfsSelOzlG9qbKU
1JR0goOlnEg3AaNbBVZT4Ly/PkQYPztDGEjpOC+h5mEF+tBxMYO8jmOt38ea2RxJHHgPTPGqsIE6
DMdrKe8t8k5Gbsxzp1pQE1PFxR5653cHGuPj5Gs5zyzfhN6Wwdf5aOcdaqsuBWriPTzbLgkxLjqX
5MWYm7iHQaVsCsIk4Mr2sS6vPLJXsLA74En6+jmOKh7MinDIzhrVWTWJ5hPUWvsSlpy8n6i4f9Pf
/WG6sXzZxcGJUghN5w/eY3q+uTdqVrcnNYt0kq5yb5XgRdONjADIgaeOrYgHzBh54kGM4VVinzrm
laxfMkHd7IHwOv/13Xyf4vz9pE3yIU7L5Utha/kowIyBDZhBiku4hBZshSidFif90JzmSRt3bTsk
a5bmeaNoTxMtMVBBZYLDq5csryk6UaIS7OaIEQvwaOTUX0jY8659NwaR0INvjLS2Jmi8d36n6WQC
80OTAHWqv6jlYaMtkpO/P4jOoGEEUFgrJciIkBhHMnUaIo62tZKsTil+jiCxvLfRVOM+9a14qxnm
C9auR4heFhIVyiXNmeL1gJ/nfGxN+2kU4HjSmUwgXS+tZxOFuMSAKqrxDPKNf4hcI18TqUc4leSF
LllK9nEAolE3ElATsqReLcrgRAE5bytpqTNUb9O6bXB91MsKY4K8vBnj1r3VHE+9lX6sY0OvbPIO
rI41Fh85de9UF4dhYAFbsjA4SPsMT+w45/8E+psnpIViBxljqdVlNTfXFW4P1hTgHGsbqt8nIpm7
lU3S8a1t5WJjykhc5AjzTtnQUIMatBwgsY0PMbR3vFmOWTy3Fukfx76YPTIRoynmIqVpzJbU9XLj
xHmih4OwogLqi5UNgI7AgWod8UPot8yHOgLz2DUWgCHPnYv4QLZluo7m5X+IKOijtd4x4g2jFJn4
iJqWJBF0ER3MEUsKdmNq+lZPsmpNWDS/mAgoUmVZhCEnSkp5TwLN0xRFPsdpHS80B5GOaKxHHWAR
zU/DCTtHg6lVBgKlf8vBzU9s8VllQ75t0z7dDSPVlZ5PPJFzz4EiqdzhoU+LZ6/l/DhLQzz5U2Gl
61bRPn6/dsECQDnO8zK5chLtBhqMdTDYOK5za0x3ESrwKvTJwjr0jl+/SPKZXmxlUBuahWmueG3z
rdX77RUnUf+kGh3k08Sh3y2q7rEqOctIGDgHXbIa9cvZrkqCgrZ1TxanPRdyXNGGHbbGHJcH+G2c
WsitWFE7edel1Q4PujGYGxq/9YsD+X+HbVedCYPT87qtZnaAvja6RzOjodQ0hbjoyTnlDbZZTfqo
YoxLl9rnn20wHDU5HOO+0wdIuNLgX/b63LzWleSqkHu2gmhIjF5KShrqm+bYiIauHOHQYEiDZQtN
SpZLR3k0gEqz+YSBwj8ZE20WEKPBKTaIs0qVV51c4PE7lApqV+mmQ8xbNT4goOB4P6l05y8dIPQN
4qLM6Q95KcdkpAzzm89bOm/IEhNPuQuZXnricz/0HLd1J740KhsI1pSga7H5SyttKZyXby3tgCaW
j+y0pQ+/3ANrKg7G8qrKZX3XyZBbC5olz04jARUTawUEiEn/ZhhTOiPL4TWVOgf4RNrNtV613Jk6
oxR534tFFVdwHWJTES/r86hS9NLXsQDb0Fjl1xWeOptjsJBypLv2/hjC1qCQIChE38tBA+AW0/Gw
OtVcv3d8KovHBwdrEbqw51aA+IoDuLl0TyJGGRaoI05D5CLrWtoDWqxxGTBzeCENRy790sibU9ib
uaAhNCXJW+vP6nzmdatCqWKKkWmB/vox3StdyPymEQgnVxTAwQJpddC/A1lsBrh0EPG4xfFEgraE
RbpC7WPSxJl5BZFi0YKL3IT2H9j6UAxavSE0lXYGjbtpUy2JfvA7ANfmgDcpePSWxhdSDCbFdATB
/jWfZsumUeb0U/MKYMTcgKtT9xXArFVktsVBW5or+GBZ1jjRR8f3Tg0cBH3ld0BgyUBI+ZtKk2ZP
M7PEWQYf/96/ed8kZU7vtqoT+6Dp2lddn5dy2dO4fUVJsdR0yDL/fDRTWpfCpjVU1UZ0QyBGdRK1
ma8xtvknv++aT7VBmW50MT01RP/VacKIdjnanLTCWO9Z3DWz+4LTtX6WMcVOqzfBafJYZ+sp4RIm
TtO+6tCHgQHlg4HLtqSV41KeE38enJbnuWmXZRi7Y3dWdAUdySD1qHnzlj/OJqrOlniPu2TpelOX
LLsAB7Rnw+eRsOeh+zI0Uf2SGFF86Q3kJhrt8vyAPINhRh+ycPk50dL9ei9v/YAOKYy4/KYkvX07
22yTLiLSu/e9wSAO7Tj4cXLpseTTd6KJShCLfenFmsNWMQX+qSFn4rxRuXk3tcQYBiV0VLemErY5
DoeJmxl3woVqmA7cSMAdxUEVenWCTl2dHJMitlzuAXk30I6QSottO9cU55PBambH44OaKJNFTn9O
rwvzTisrFlvWsU8wLcUTxrvoSP/CDd9bgmNP09IHDHmMq2RaZ5Lys2M1ESHHnHwb+5InpJZLvCOH
nZIXGxqVRRe0LngplD7Wz8QR06Ce6BlbacRRoadwtkClrE2ayxs2ex6e92VWelwNOkfqrK3t+JFT
vRIrZZbLeaKTdKFaS161NG3uhUfVrpEPREIeAfOXiNnSXTLyHuWBxa7ljoIznsWzpunRjZzol5mF
LNNDRXr1cSKr6sVblkpsnuamza38Ev43yHA3deh6QQW2moD9IaFlwjvZ0p3GyqXOMXzhT2y84atX
RXJHWEWxqijwrDANOISIohafgUxScjTdXBwygjhWqUiTS9DAz+PocNVmT7MOBMDzqow516An0Gpd
jVPziaoks1eDVHDwYIwF1C2Dk15MoGyJHmwoJ+o6ooJUo1qPAzdcEQNznpu01N//8f3FVGXGFqMZ
Q/vqTOypgk3lUM29vIJnrbZlkqU7sv94oVOqythzWGRQKMSXWDERZs1OOp8Ld+ZENnkKtHz+Nthz
7W6SjgPse6PY62Cuwca+mZYqQMmGI5kw52FHI4FfPB28IoNI5dtPhG0koL4oZnsaKpvB8fiwvB78
Yx/139TR/x1V/mZUiX9gGSD+e4HD3deq+tp1X79+P6v89qf+yvgz/mCq6KFA+lPE8G1OGeh/WDhY
PJSBC9eC//y/QaX7B0ctZoh0Hm3k2g4DRoIE++R//8ey/2D+xfELXQQsEYQR/2RQaXs/mBgWipQR
4CS3EFKwS/79FOKpFkErOmy2rLwzxG4kEC8bF4H9RAlWMjlaLWfY6YR4UYVl16i10Ulr58WRt29K
Olc0d7tyYyIFu+ga272TuZ5DAdVBi4JNZs1vrU0Zu/JTKWVDIxI39ksQV8bBFDpjoMCZaLWgTSPO
78tA0+YwWl28c1CVrKFJN6h98bkC9xlg2NFmJXHDrlczCetbJ2moKiqfWNVM1Z9Q5fovVduVh4Gs
zC3nh+3Qed4a+BeYyyyl1Gojf1+ptLgzE2pgDrE0t7BGufWnxBiaHaFd87EbmaYSTuu6nyOKOaDf
pQDIVLZxfF63qr9HEMCwMZv1mwGmzLriwDgORnCuZ1az9kHKPRec5leBlY/Evw7jOgcdgldPb3et
F9G1TO0wby11XYvaO7SkvW4BPQKqG0bjsvICtoJ87dQyv9KIqF95EUunoSYfYFpHkxGpxm2rW9Vm
amw9hEJsk5wku8PQzRrn1dk4cuzTGKCA+cvNZg4TLQOjSZTgeeMmXrJpfI3GLlrDOyOF6YrBijS7
qHR2YJ7LrYnSnr+1m6/FaHbnXqpFK0Z8d64s5avKB3fTTRmFuJd313NOxOyk3GLrAhMG7izVjZ1m
3uchkqGo1LNeIpowhJVBOAFoi1E9ehipaLdZFrl059xcnUMmz85jp2R/8MUS5CD7cuOXxbhOE9/f
d27bbhvXTGkes5v42O1Wsd8XK3Jrg89+W01v8aSC7axX0g+bCKA07419baupK04qE/fJYGT3vsTh
p+HNt2AtO/o5ucrjma8tnSYArTDCA8pqWE0dE9vIXydz7h+hB1eX4Lrr82Iy7hOpiR6usN1gw6zz
a1k3ZNpTGV2aZRuc2U3qEnhQ2CR4IK8rvf2ggbrYtl1OhzEY7DwP50FOR/Aq26wygXHO7Lhbznk+
cwKyNoFbm/BIBz+jPgywzHE41asQ0Ha5tqZ5NNdZQ05gZ6BdkeZcXmmag00cmXlCaN9565ovddF4
0akBbZ9wlioeCQzxbsra2QGIM7RDlw52ZO6K3iJocjXiSQheGY806Ya0wflyHmV31Q2mX74GlRXN
J5tIhgqi470jpHXVonNscZDm3p0dddkmaKkH46IKjlPtmTQio65QMFVccSOkVmZTmKox3gvby9t7
s5hssvAc6Ih9QtKwV3vHqnP8TsMXmZn6JQsl170cqQAjl3kEmOU40knObRg+60KLL0hdLL1HqD1E
uG86RxnXlQyG6AsSoi5kZ8U3qpO6QYKYvdGH+pYn18lXflAOE6M5m2gPORaUwXqPW8XTIqXtOcAx
JnfqglCx2h/g9Y5Dm8erCMWmfU5KQfBQKuG85CQM8aToaqGIJz1H/KqZCAHoPRtPs9XnsNXlKPae
arxqPWoAilcM9qJgUzk5H0lPoXWJ/dCpb+K5LkE2F5RdOpF1JGPYfGKfR1GxgtFPT7mM08xajWlQ
1ZcerOsaDe3QJFZ/lheToxPmO2pg6qQXb3QaAZdyJIjUWSJJdb1gVMPsraebiE3iDsGzeda6WtdS
GrSNHs5lMO0y7IDnVWCDnUrRr9rSidZOviSpmoPFrMswk13ljf6uXiJXK7JXQbCCp2wNpz7JhGjW
SAiPE0JPXmuB2IeX6j3HdVgiXXswpkeflFcydrLlXSX5lZF6usGbin9LX6JhPezfDDAZW4TW5Ggr
kmGrCy8Z6hsf4jNTzWZ8ct7TZrG7nOEhtlZF0xrrXNrxrm/7uUPuORSUxN2sXhvVfGaPai+w4ZDF
7UVaSAOH9oCpNzpCeSPaSj3z7x3oo9c0qyI2h4qjaex1l3Xva9tCU/pxrPTodTZd54pR8LpjzHNg
6YygyKT6p9wz0nUHLP5pNBpZr/rIFEwbGnnmzd58Dq3Rh3oqqeImlT0npmUcHWq3CzuW216r7JWk
J5GFoGRJvs5GywaPEM1XLlkqG86vu66oxP3s1f1BueOwM+iB7ICZYpjKjAkiUadxAiNf4xLfO4q2
Vpo+56qF5Gpazlq0FqFxfP6tDODTmwax1jHp8ldCxVTCc5ITEBHEO5cfsMWvznDJmOyEpXG2P9Ea
bdkLHQAhow+CzfDI1xkHnPpOPwM+MGCZunTHHhnw0I0LahisHCi3WSpoGlZ9cZHrU/Mw8B6eD23f
XuGyC06+Z1SkcFfZiSYkIBwrGS9yGjV03grAtPMI/sdOT8pOsDfUg34RRUbAX9K5VAJL+2Pwaz2s
S0u/6CRdpTDlzb9yMiQmSK7aF8JUwqZz87Ul5/667ZylE1D67qEMuuCa3Pf5zMjy+vMEq3YlZKlv
ckUyL+Hej1Fb0WypSp3iwQO6qinaqWQI+itghYCmI30zEURyLoFMn1laR6Y4u3+zlnRsiddI0JFI
o7/XzAEg19DFHd1KeKbBYkrsRnJOwoYOCuh4H1VyFZt92JQLEQk0rGvAt+G992cLl9bQjv26jlLn
xVz0HNJOSPr1UK2zu7V5QErJ6KrEuyV0CTRTQaZ7Gid3ncvY5M+xyH/r+9/U93B4bErif1/fn8M+
f3lNhu5r33ff1/jf/uRfOXTBH4Hpu+iXHUp6Q/8+h876wwHTSF3iI5uzUeD+q863zXfVIWBCEucW
GOl3OmbjD9Na3HUMqdwFD+r+kzqfI8vfBIk+n4AiFx8IfR++3YehV2ApKkyhib2fFm8JrfwdLG5y
V338yd9dnas/Ry9/Uxn/5JNMyAZAIBC0/WDbLSoodks7eu+bRE5QWj2LqparKUqG8J9/Ep8R4PBm
AmT7y2/+Tjod91o0E+ko4HjmQxgN+mU3lhmG1fnhH38Qg0JYm4uDQuez/v5BI2aCoG5nsVec1/Mi
f4u09C3jv/+Tj3Fwi+EM/lHcCNQOOJ4jBTX8FGwCH/FgR7cozGX6H1w6nlVsE2DDkMh+pBnEQi9t
4iAEoYFle5L6QHuxNunxVtlvfhQH1Y8Pnu+iD2KXtqCyfLSlemOJRi6YxD6ZJvLfB3WjYvlAksiD
GEd//esr+HGcylPu43FxXfhynJCXU/P3T4RGdcK7WYs9UgKG+LSK9pnP0avW0hfdZxqdEnXEUYqg
r19/8E9eL6wICyH13ff18fVy25ppF+qEPaPF+nYAR75yAsKBAHtav3m/Pip9338jI09WBUx0vNV/
/43zkA0Kap8AsUWKYYkOckP1HN3+Bz/ou09ZZpffvVuLgnrUEO3ttUASWtXKBzJmq2PV/meX7rtP
+rAyTXmZ1AheeUCKQa1dmb3MNT3+/4/XS//xLtEt8f333okNbPHD41FzxPXLWpSYhsx6LfRRy1dK
0Lub7VJtAmS1ayNojS3ZaM5eJ6x4nRVWQK/Sro7onmFUcM6RZO0BOm0R2r2+y0S8LLIOSzbndvDy
N0UP6EDBOZ4Lr4vQHs+dS1XPDJmkd2OrEsK1GeOZyF8J6fBkU15zjDUfc8/kHBJl0fNY0oCcSuns
iY1Hj6QIbpoynufck8T9dWpAwMpQHYVCQ++47yFtDXlRbfCyVbfk29hHQjim14a4753Ru3x3kkKu
VWbXZ5PfjVmYeH5Sb5Rd6J8zOgXwg/g+Gi6rlzLiR+djL7Z1EItLhHr1usdKglvVijjqG0MRADe3
+mDnkj+0bXTUblmDYkZrhRaWOr9uLlm4Suj4IfoXE4E0i0sSpwTDuGwBFaPQLR7Yug9HuA9Hm+J6
B5+mPjP0HjtrSTuTE5sWegX29TgZnTMZG9lz7NfFgzsxMW46Szw1bmk+Rvx2sfImZp+itIeZ7zRS
OSWeCPrQsuhsrSTOk5REobZ46Cbi12iql9ealvbPEZeG2JlGXLpD9qYb3NOBc8sjAWJvspui296d
68O0LI1J19Vnqlg0RC3t5Jh3OygSEvZceQPm1j6wovch0u90N8aFtaIMoPzm2F4d03g5udgDOsTY
EsFl5sbVm0u054VBBObOHQoICKY2ocZ5f+yLjsBDEvb8U+JyyYhO5mcOCWmNdkL3rRHxnT+TRsLp
L82fA7KRVmUz1WuSBDMkvKQgYdmZW7fYpagAxbnB3DhYu0k0fkoioQU0e8bOB56apzOn5ao9QZOf
H31yB+5Qb5VvppfUR36j2hC3Eq0wBDR7O6Mwr2GJ31kktGYhEQgOeS7I33MgTclIco1ENNBCSQME
YXIL+kjmDj0KEdcrAn00EERu8NA1La+drc9aONpscTOhT0wzxBIPQlBF8gCuKx53g19lLwF+5W1Q
8R7RKUCznwZjsevGSNIXD8ZPczvnO3jKPTwTrTXTbSYsorJnxPnNqu3iaVi5Mjc+Q8frvpgz7xaH
PmWsOT5396PXi6c4s50zTxWsoQy6HayhmnXEbJIi8ptSLTRy7oSTxPlzE5vVUUZEG6FNM+ncZW8M
GAJ0+a515IsYWwL31FpTHfOGBHnyBdFviEDjYskB4g4NFlvfQIBLmPhM2MjRjW6zsaXZkNDv+lqJ
wNlXucu83E1cmi7G8El0atwBOiFRKxh4EObJr0jeSN86bAarRiN8CDPXjlyvr/3Qeuukk7dVYyIf
Hj8PiUqPJYH0myES7hlboXedDLyUiEnlhhHheD72bbCJc95zCFXRyhRe/ugbOKCIntiWM/O3eJai
J9I973KSrDBqWX3BQ82qKK+SAtF4NWTBpUVRiQyPtz4faP2Mo4jQgZD3OresbuXUjztj2XeFze82
y+wl7TT/0gdP9VJIUuOssTdwok9MC+3IOsqBJwoEcfQ8BEij9ULV6xE+zsbpZl6j0m8CkG4DcHet
LdoV8UBamBAye224bYNgpHhxHBbKtmX9IB/v/7F3XstxI1kafpV9AXQgAWQCuFyUYbFoRVGUuUFQ
Dt4m/NPvB6pnVyz2kKG9npmY7p6WRLg0J//zG/fdkhAfaLXtvA3dhma3tHvvHfFfLd19bP2JTWAY
9n7bnOVm0W/TOWURs/pqq0Yu3dJ4PyQkmgDPifFbDEhel3lJCJEGT3YQMrRJfmPXRDfFow1mCNnx
RjdrXV1Z1UWOLI2VvIn7JCgEkC9Je+QD+fQKFcDZ06qLCOVzl3nihwlKHgzrGJHmIq6zsEuuUzlF
+2HGwcMdqSQ4p3aSTFq51xCpNgTWWBtpL6yIXTVxxlfVB+QC/s0CxrydTLfdOKSZ4lPZsXLnZtvi
+KjK+6GOwo2nyvIYLn3xTvesPUbE6jH6TPpsKHjnftXvbcANOv1Dcm2HlvnVF313QSuVerTqbzzw
K5BZczhLYywLCj8yrro2ubETe/hkpKm+mae4uwrT5SPBaiP0dGQm3owhrrMIeVj8ZIEu0hQ3tdGG
t3n22W0I6oJg+RPQDzf7LvnAfH5oBzM6WHiYEq9aNJvOtLEAmuE4sy1GZyzuXw1Z9YHlsumt+vZz
I4nzByKyyiNHfP/BLDwECaaoV4c5mqq/FlmyErEC4BvsOXuNAXn1cOs9PG3QDU79Ae8Dpz2DzAKM
Etdj0CFkLOGy5CxmKYe8hiGS+sUG9Q158mMD5ughlsFTqS3a7Tw0SxvktZ0UEB2bzoR+PTZrMqX1
QRdWcRwbuzhWbmfW8EegI9u57re9wHshp809Va66mEdrKhY2n7xl/SvcMbxrYKtgOZalhM45yVDE
xzH1bYLviEodvKMz9FUZhAr0zt5QiyN0p0XSuj/1nMZEjQ5Z8aOWEOlFErnnE20NxESz366dWGlC
KJhY12dvlVFvQNe6WwBa8spSh3hAmEpRikFB3DowI3sxwOoU+otHmwfFwJS/H1N7Qi8kFIgmxTUt
odqdh2OZp9k2qc2vjtcf6jSFIDzbYDQS6bmlmF8sHMM7KVPjStilgdjELQhqcKz5jHlq2UGVwgbt
c687WA2GmFMTPmaxzIjqtjJCWWGLkeQpPiHin6579mi4PxHB26Vj9cbGz+3lmukafYtyF0Z3JrQB
xWTyKS0N4zyZpOnt3ahgfXMUy7cTUZ1wWnLGYHQwJNnWPPAhg/EEF2uWwxtSupcK9lVM51HC+xJK
JVbHzytsvRBt3GszP9B5Zr2xxuEKA33TxZWJOoEc4+R6pjOHpGWhrsh8gr+Z8PICMT/sc+G/dVA7
ESLjjsD9gBDgm4kb8gtPXTciPthjCT20hXjo0ey2GWvq6CaPZd7f0R0Q+9ePGC9Ohv5qQ2VxJUEv
E+eAkxfgDLKIoAochoYirCRplw2K7bgs4+rCcEjSe/16L2191gu6cvUE8W37hUlh2VLgOCrDztUj
4HgN0qu2iS4H4tfb4rEjmWGX6Zh6UHrj7dO2M5Ixqs5iaxR79DzGhnR4+Uhk5HA2kdD7xsHupVcF
94fOHJXFqmt9cSivMWMnxafPDnFROMd+0MXPyiarLBi7UZtFEDkU23meM5HiVHTXg6LWFBl3XAsK
bWRSj5Qy5ZH2iLedaeMFOqmR/+VzLy8cC5Fg2aYtjB3t77qhoSvRwXg9RKtNuU2Gd7Vz3CJ8T3iF
82grDC8Cn7+ceYZw3wGIswGHiKwfzCRJvzztimVJtM1mXDLrLdMSsZ5if6f1MhqFpKJER6skopGT
wRH1qM/YvbJDh28eQWr0PbsJq5zRdj41CXlkILEIUWDJ72WLWg0L+z81//Xt1bgWQRufhGF6cgdY
z40KL5zk4HPeppMRVRe1M761DLxALLgKQAV+8cRAQBE4OZL2ST+EqqySg3IonhU+wJg9K/BiWOok
PGbEoc4phwc6BMOn1+eD9fIdU6LYK/4DreZlnsYsMmdo8xE3Kz1GIRQ9NBAGLasvRU9prKtRzje+
If2H0pkfMn9ufhq1HHfdPMho01VlTBcyatsuaPLes6Gs15STTtYeqL8heyIJ+d6EIuzOjRAj0F+I
y3/w6rfwasYikNC/x6uvK7I5/2v7mFXd4zO4+tcf/Buu9tVfEoNZE2drRgCerUi9/6alPBlyQKTH
pXP1cXlS1v/LdsP/y2RGro5vJvA30PT/0lIc+RcAH57s/LE1rQuQ+w/08477XGrOboS5+wogr/au
IKL2CSwEp7bW1GXW5QKAHy1nBP/NXbhFJIZXlb5Cnenv6sIlunjwJLUxsMvy2aCzhOYuEQc91MZl
CKVmNzdGsccJqtq41aKvqqg8xK3dH9kD3K2DPu6i6kvjfVNq6rEyMi46hNZB7RTq/QAd4QM6z64M
+io14DE0yAJ12myUpjLh5wnYEk1SBv4Q2gRiEiHCfSOck9EhS+IrZRftEVylhukWvhuX5mbS1ZY9
GMlrUYtDo5n0kGIz0A51FE64DXsEjHHUfO+lGLd9WutNMbQo3uxyvsJuI9qNnbmdBvNbbKiEmacJ
gsakfj+bC/3CqkEqCc+C43z5ESZbir45Q8aVk9w7tTdtNjs7zuPdI1FINsr5wtvUsiatqlBcvyCm
nDflbLvS8wG7++TOjeJqWwiEVTU6C/CvGQ5uXQ8cJdKbdvZNWnDZsgO1EUGPMRaHMKzSY1Pa2ygx
ZDAWPQlqVa6PWeJexcJnk7eLOx/x+I6ggDN68/ADOB6HJBIGMzD7xoEhv7VC88xIUrHBlvNBdmg3
h259iDrrtl2PxoNNLdq00lC73Ou/FtqnDTgVxxqy8UXdJvPGtkhtW9y9QZzEXi6EKSIQMAKMPV18
LtXBD/1jR0Nw42VWHSREaT7ggVYFOFzKna5q6Lv9NO1hdPoBGkDCu6s4vXdTnE208Iat62JUqSch
9/ikzFs9mQ6ZtBKrbY+TSU80csMmuvPBruqpdi4QTJ3PZVjAxYcl1Ot2DOw8Oovt3l1zXLHczI1d
ljb3lVYP3rRcptboBtGgnL1REkQkzCU+c+vicZHpFyRDzlmK4JNM6XEN3U2NI1vGD2dZy+jBl1vG
BEa+U6BGhoTXRu/8KgWnibJ5Y62y4ywCgPPEsnE0TXTRyfPGSsWXmeMZCAeaWiP7uszOhHWVV+/S
JJ0PsuQkv5BAEBg5YyEp02brRrVziBeygcGnJk7s/LtMtJ8M3RUrYBlu8aJD61DNDUgAX7CyfWev
UtL0Qjv90FoquiKcttjb3tf1WH0kKqXZyFoZ9xjVFGRuq9jZunmS3BUD2sWSM2cAaIkKPvHb+5Xy
s8X5LLtbcKTaar1c6a7N916ajTva3wqVOeQZaZGbXRK3h7TBMG8T1S47E2u8ndDIVVEuWdsYSkxQ
uak6FxZB0UnkIa21IqQRg3WhCbbfGlZcf0DKylskGwzhSIr8NeI0L8eiCUxJ8JWWqfmBAxAqPQO1
COE+y4p1uhu/x+8OyKp8nxn2fBvWvXkUnR5l4IOKYp+LoeNO1R7uAV2hNn1eZjubbtOeW+0vXWRe
/EbjkkIhP6sydW042ddkIAUpLb38fGg4q/XeYGxdtNJXQM4gy3GeBui0fk5hjOkfespjPSxWkKru
PVY958S6KVwtObY6rbxTYdrsRtOG1uxPTbCMOanAzoQZT+N/A2S7S+bpNhT9La4UXWCmicBIwPhB
qsS8R5940XbuZTLy+yG3n40KTTltwJLjlYGkpdU16uNBA8zaGBc4yWMD5AMvZHmvK2s6uAOlDqQi
Ixi9vttgVjGTflpZyEAahlSk2qvZcvd9YT36SHQQRKRr5rCW70OL0PHCBcJBfE/kWnqGzuHHoPOR
xPM5vJbkQJ2ZuRDHEM3yPs2tARJArdETZzV4R+EdYtu8gaX9RSl9mUZOeg6P4MEbtRu4CXVYjvfo
eQ9Z5J7A3I95iBgF4ssPRTdrM4RJtxkjuISiv3Cdrr2uPeuYVG0RyKrKr/ACDHAau81j8JjQjr0N
AsyfSNLMLXRmwKilr87wj0ZoJGekX6TKXq5Re9BxYCJIO/QPOcCDtuMvPnZ198gB8T0pxcWiMFtG
FdbsOw+W3ORxxXJZ7pvBSW51pi5TwSY0GSHhnKjAN5mI8n3bS7JXC/m+puOyVdCGL+ZGn0dtA0MZ
4CmIut4K8pjtJS4a9Rm/uE9j2PdQmtzvtLdgaxMTve+tbkS0NRl7xCNy4xYDh9V8uDUjxDkNXVpu
fLyqGx1uOmnVmyK8q9Kl2o0q2XPGwL9SQagXsfGx9+sUJHP6bie1xVrY92iil5a1Jml3cxgqYnen
5BgDFWOJySo3evDc+xbdvJdb9hkyN7mP3JGwe9AW4r1qcRa56cdxSOT5Ynj3c6cvdNa0Adyxn7ZB
tHle5uHecBFzO7USe1m53k44hXn06pUHSMh6sLCq7lsaelt0wotdfs2VLrsPWLKHIAWRZzRYN08j
DlH1Bt8BrxofOpB/l6nYKJ3mMNPzsfBuQo4lI82J2MrWSValSNrsQ2NVySAIQYBj+MHux9JGnj/P
LQgLGGfF6o0J81KPSRaUaJjv8OVwVfu5GpDJAWnZg3bBLzA7cWVQpnlixBDk63Zp21+6yv+U12+V
10KsItx/X15fJd8ITngsn5XWv/7Qv9je1l94IwFp4DyFlaVUlK7/x/h2IEz7hK+ttbejqHr/VVp7
fxEsgLeRQgtqwtPgLv5mfDvQx/017mhlBnAmJYPzD0rr05gOqnNh22txjXOiQ8DAyZGzmQzGba7F
RYluqGs2A6Si6dBK+nBoF0v8nKt4LqrLNBPGCKJMuBJa0bhGA+XDhHSTobQEXFyiRyZMwdVCrhl5
XU56EVmNkcMCLVnPqaexYfrtTf8DtWS9s99AAQv4iQVkNY/lXC45lT9HjDzdj6zAS3tBhTjdibg0
NhIU9HIeXBMdx0zj6fULgnu9uCTE+BUSgzaj+Jon1A+KR7s2+iq6UMq/rDrXSDf5AHQDgxJHBjyE
GqM5iNbEHmBsfLar3hlc5+ArzvV7GcWiOg9hUONNORAMF5QqpE1pdWq69coEC5eq7OmnrPKo3BLd
cuaEZXWR6jWwjpYpEIzIQoijTdsUEOcIY0USNJa8a0MN012+gPRYYpGPXVlXOkhhduPFTrcv2sE0
XzF9SWB0MML/9Di0tBrsutN9v8dCer6aFQZQrbAZBKMNstXaII2zY/ik5XW1uG492oQbN0pmjh2J
D72Unul0a8ZOjj9MHFn3AjXgEiSu5tl0i+bfoAq8jRTrYzBZiTftMPetP1vDmC1orKwmvoHKxx35
s7TPwRTj6UOLoxgO8o1hocpLY6FxSYXwc022gGvslTur+pOF9io+dpD8Hl1sGBe61SS93y1w5+8J
0bSmj7UnJuOLbXW8uUSTIckeX03VeVvjrrUZSChdNqFCQA00v9YbdZ9xd1Y6AJBNSwOh1yCtPl61
rjTsq7ZcrR2wPElIhizlYwpC8tDPtBR+8YORENKvgPH9Djd3frSJLiLaJbPDV1AOTLJPMaZS9cFZ
zAIyO7avPQxlm9eSGDltwkkiLn8/wwSmkbOmt17g5pzHx2X9JO76cvwmyfh+tV1d+I1B6zLJO2P1
NhzGqzgal3eGZ+LRQv95OqyGCh4q2UQQG9XOTMIcNyDwe+VyyK0GK99hhRRtc9mI1Qpkmu8xGeiu
AXdofRRpiAB1wTf+MUo7eTXPkXowBuQc41Dnt7adRY8WvccDvAzH2yRW6T6WUTZ8rG0zndD3MmTj
EYOCYRw6bxOnK2Re5GE2H61JSeTXles/GAQ6dO+sZDHUVg4uw2ZoXV7vmBSqvTG7SWIPLCOjxM66
b2yxoM734sWmKecY1jcIEXy7xOaw+HNO577+zD8W6U/yAqa7pIBXnSosdTdVxBjRVmn1GxpT4h5b
Nz5PnhmNCoxw5Nuioc5hKbhVzb5qMbnctGRSZnU1hnttGrX+pEM53QFRMBEMdu/pkFgYoZ9lyMYu
JOZFNfxwTTttSKEEQFKebuEGNYc+Xubp0i57Xr1b9VyFHjSETsFs83c48/FeUK8gY+0lcH4ZZ1Z7
ny2LYTwYvbs0SGxao72dJ2xh9lSeLL9LQZfmQ+KYRXYXDileATi0NHANbPt8GVaMdpkL3iUtG97l
ZI6gur4f8SKgeLWHMPewyXNYVeJj3eDst3kayNlk8OEqbG3arRrWSdG16ASDaUQhz2JeWfdJb2B6
Bt8qVp8mjtjWTRr6LBSY2GTVN9cexXWsPLBZLy+4ppFFKZV8GLXpl1a06O8D2ePRZOMlmn1sWSEE
wo5wke1NVZSl8oAODdjxbs4RYWdl2KAHJsPpqBuXb97lrbhOIR9PH70+bLIf0i0tixbv3EThrjAH
y7op2H+WJrB6JPTnYWl5BSVcpUwovpZNC47cTOgzBhEsuKhBF8cOwLsucUr+JIc+hCUh3rtDNI0b
UVT9B3zwOH53Ot4yMPTG7qP43M79EIu7kGqsSDBJF7aY5TZ2C3mgsarW6JO0MRJYKnRy9g79Neju
VT2HJYtMdV7XnvmgZW1t7ML8YtBJDboSLWY2c4ZK4nHyDiKzoq+5Dt0fU2SHuFy1JdW0ukRX1My7
LG+nd6S1R1+kPZS7gk1qC6pq38FpK78Ih2OzVZp0c92loLbv3PbWj2bApDoD/LeWLL9K6ij/YKUc
Z3xTd/vF6OiwDROZMi2KdDhd9c2QL8WlpIG46xFuv2NZr7+kfh+/H5z8dnTNKT1rG+3s4dhPHP2q
8mxIquR9pFX+gcAueOBtV+K5wwa2zbNmOeaGn+1R4EApJ/101XVTACeDXd2z6dSfSlnU8TZddLn3
ErP6GCu1vtoCMb6nZF9ulNtP17Wa7CCi0blFZ6Z/ImNptzn2JgdrzXMbMSi4lpF2nS1YUzkH00w5
sNWtNcB3KKozL2/mlURmV+duPFn7SIp3aVjVZybCjm3LM35Cn0xzF0s4dV7S3hh2c+H21wAr4Xsf
DcuZoZdsLw2c+okPXjx8wBUH77hrLliw5wMBGPP5aAgfM3vAhlm37aZDsLNp+jlFfq7V/ZAMy3cU
GemF7/kcksvWz99gPJ507SiJSDLjv08tNMSAJ12KBnq8l+aoh6cOGC8rV9bEaLMJOQaMC3ydqouQ
WX54vS464SA+XXV1+cbZVFjoDU7B2XBBRjZK/9igyP2M4R8LQ91Z1BivX+eEsPd0HbSFpCJS7a2k
4ucF3xBXqtd+FCJoWysM12xZs1dTBzmFLBh/frGVUcnrFBCvTy3FBXPYiCgCj14OKaRaxfdP9Fsj
6f3d65d6WcjSgsQXglrcxB//lKfaRL5bG5OpjraaxXXZU3pLQjBotHfVhV5TGv74eoJzCBol0HxH
eiecUeGB/ZV5IY/LFIcPv7agMjbZMWS5kpZ0MvN6X7/mOvKeF+s8HK7Pq10sH++0WJ+LyOn8tnOO
WCZQXbmGSfHDgsoOXE6QFui686c2RjHwzyaUkemPByk8O8l7NokusaR58tBV6TTmlGMK0/dJexhH
dOGTGN/Ka305FbgK3vrgdDQsOZk8H6J5aI1lmGh1jHAeOGCVjdmL92aWxT9dhQMl2saV1vyiHao6
22qkwbM8EZtVAkEL/4b/xzCR5Fiatsdph+PmyRvLGmD8Gre1oxXiRkECAoNimPHxBY6Bp9XV07C8
caR7uX6xprOG8VhIzrjs89dXJkM4AzY6R/zB1SeBcwPsx4FSpCcxaVdimGEFSi8MkddH58uVhaAC
GlaEWRME+WJGkH+bmEstLcxrmd1hxTrZKfjoS4pFyeuX+odHZHDQy6IGx6z+dLF0QfS4VGFhr7AK
+gtRXSwaAmLurPyS9QQ3raPm9Yv+0/OhHvfQjUg66KftswHE0o7RfR9zBUu8LCAl56YXn3HQeXOm
PzWpn091H3RCOg5tPNd7OdNWVqPJegIZUuPIkIpCknrnmvkdkHN7XeGHCzdppkyeRuo6qHWzvh4a
DBD39PgdDhcVfEAser6T/mNTdS4l9FovU/Vbca0vF156l7a7yhEQCIhTJUeZyDHB9Y8RXsAQ2SQh
Hh7pZLBfkrTLUEt9yvrXv4R4OXfXqF3qSjr9yEhOWedRDl4SsscdDWTX7W7ybM4PHSLn715L/2ET
1+E63sHUr5s+bz7jY7GIrZ34012jrSY/a6J+afZUSRg9YM8U//HmAPcGYRIyEJtv90QT+I3qbzZY
Tg8es75YPIpuk/aSiODCkrZeJhhjmG/BOC/GJpqddTYA5TBEcTh4PuebBOmr0c7LcXBC51FjgZUG
c1MyTKeVrvL66/+ni4EbEWNAgjfbwcnFIEv7BIT6M40lmKtpiXkuVl6ccqRZc0p6/WIvPjVP5q1x
T6a97ninEYJFZohah+Z8VMC/ivK1Y2QxETklvn4ha2WHPZtyqE3QIrEj8HAKXOz5O8zJkp9U7Y5U
EG2sb03OcP3G8HRHjiBxbPqiTgeQECfCBSgeY3h1ee3aLQ3jdRusmukuTjJwAmPksASdD2eqxYUh
ahoKKAvUy96b+Yp+jE3G4XiEHHbblTiVFn+6ED9lUUN7Yl9DW3VaCiUlZspuofXRWmCIjnCyLrDC
Ss4ic/7jqotLMQZIDIGuS6vpZCjgoWh1w4Q/UItaD8+dlOdvqsbfEfReXTjl9CZ+uO5ev30lh20N
JdIavuMJ9H2nX6lcCls0rXSOqpmcH8QSD8fWCf2HJ0BEuRpUp1ly+aGaJuuNDcA6HSLOqoFCC4XF
yMryYQ94PkScHAoxTPb0KLCMLhZcXj1F8uiMyaRtbUiR877iBpg526GCznntR5CdS7uNkoPV0agO
LCud78y+AEVcshWvaVp3PVj0Lf/8ZLPTFnQ8EIuL5NbtZgPdezUmOBLAMIAImnl29U6mGhbvOrxy
g83gbO4I6zgO7dqEs5SebuU4AY3pEHrmRQZwBEO6GTA58CJInlfSNLJ2a4qseDeCNly3qjPo8SXq
tpqFsZxVbgl9c+gwcjZd/IUvgaVxTNCu7DECcNr6ssscbJhRmy84GJIHxgF6SY4Y44kNrlmyR2Ys
Yno6Qd8ksgP7Ngc8ve0lXUWLuUgBj/pa5OL72HoZoLiRMl/8qV7BUNx049thnvhn12hQi6gKiBJS
vk8mICnrnIrKZuFXl8b9u/gcMMyY9j7xK1bQ1My1uCRg5SdoOQ7K9OlaDu5zO/nZOa2mCRuFpYhv
0QHk1WUWNUP3TkOvL7YQ9pndlSjq7K5aIIxv274TzR7C5XSXwdC5jJSqsju3Fvr7BMt0AeFN5fLD
ViW+Bm0jVihqzPnM+MPxB3l0+SjxOSUkHd0gTEgrdS6H1RkYRIOu9z7JumzaqxoTwy04CMhVt8QA
4V4xK3uHPIifSLM+RHMx2uV5M6W98X6iYb1smmxh1/JNiLlNEOe2tm7KcZDdnaCBpbcZwyW+5bwK
+UPMLn69CHSc82FotZtt+24wNktd4jOnLJZwuUSMoLIcOEhY7pi4l84QivEcdw4cdbtJQFiv2hxM
y6txRDmb4BFYAexHUEb4tVN7L0rZ5pj1SQYYUWjKujaSlr3hqQ4As2f04XoH1BArSG5H3G/wwQwB
Qjw643M1/fS7JbzF0xLh2BMEJ/Oem7HjSdw7qSUfkzCOw53uNbLHX9OKdt/qMsvaO7p2ikkNsdwt
4Pws7sUkYkiG7IoNAWNQlzetkoyixlOrnCSXvFdLr5i5ner+K9q/cdhPSI9uf7VmhOc8htJeC4kn
HwmvctFxiXRFYlvg+aAmmvswCRME/mn7c1UPyBiDXbmX0qUfEWRmMqV7jG9NfQGTn2la1Aadhnx2
eLEO6SX2PiWBJ3mny4YbESbYyb7OLX1XLqKZvvSTaxs4absyy+68yp/6Kznl4l6laenQsg2T+Ydn
0MnYIce0nHezqEGB45na2Gb+jW7BfkwbIK6CGLiCseLQzUF45XS2+5HCPMOlR7YdnsBBnkDtSoMw
hBa9YQmX6TFvV9OMOQeUxDyuXDwgCfQkx8I0J6A2EPLOAyDDXgdLkqeN+D990jf6pJAE2T7/fZv0
v/NHnT3jH/76E3/3SNnu/yJIBjQFaxDYhCtu9atHKlzap/TckKhLynTaof/bInXFX+S+rGpvtN6r
kp3q/u8WqeSXOOrzq1gpr6zWPzLFWgX5v+3b6+0IaIeOwMyV5/ROsQvPHUiB6U3nR8zJLf2ZF7ip
m9sRSVoD/axLrfkhzanu9nq2sZGHDCjlN8qHurwUFSQ8a18bDltZRj+uopWPtBTTOSgoa7vLLIyU
KAIYCItCDoShPnI4e2hwIYQEAedgS5Y2S6Rw3dpF5IT1zUgwSs/syVMwdTxyZz9hJV16DDHO8MpK
GrR2SSr9dpNjkOmF+3JIdZ1sZg31xHijyD3hZnOC5ShjYQXN//BOeIHswE8TVacX+aPW4+BjjQH1
A1i7degUXfmR9LnkJJKy+NkomHj3NPN8bs2KEarRKhZj9JaP9tOR4f8KLW7JBR2Bxyo5yIDdndKo
3RS9TKXb6LsgAwA3fCeJsiOstEZjrwNREoJhgR0rzS/o8h5ikJRgQhev1LrKHqsJ/9ImcHtpsJaY
gzbj3RJGSw9vkl1M7zp2uuUhblVoTDu1ZI26XpZM8NsK39GopAg+7l3/jcr4+WGCDCpeMkQB8CvK
VkJFref1Wxij+zfQ9SINM2b1XpaJUd3RVquW299m5u2v1/S7Y8MJ1ZYLkQ9KuB3lMedTrvf8QjMR
a/6ipvA7rAFL2Lua1h0UNstkhk820qqbUVfSjpEnytzoNrWI3OEuS+SbZgHPD2vrI9uAyhxrMOii
dj7ttgvi1xEgpuo7GtVWXUuKja4LUPOB2R5pOCzQK19/9pPB7PIfQAtQLw9zc5JV1lXtd6G7bY18
ymnMfqyh8HRJRj/9ClFx3i8Vvn+rPcf3RffhuSqNr/BpR0iqmF++dQoSz1ecp9uANY3tA7oUfz0a
P78NJRKNkZGb/whx0++3SsfzLYV6nF8muer25jL4901b9nskouEOt/7pM6gLDeYYB6X7N97Jc5Tk
182AkoDeIkyAknIy8hb8sgbc59IfETqV940S+s5CM7V11Zxc2KLor8EpumPtlMV5Ptniqitd3QWQ
sSlK3NhjYlHfXSZGb/9kB2B18mhmv3/jLp8frta7BHFl1acDQRIorMDnrwzYeC78xul/zCO2aB9s
MGDI0paDZEybw7VF1YCUSy8K4WErq5/xYrpZsGDbNJ7ZnGQepJ9Hl6Y7Zh+sFhbepodrsUchk/O6
I8idTlNgEPD6Xb+Y1HI1ql9dH5EiMetOhpsBsuLiq2x/y3FvqOZtM9f4LsJhX8BB37jW88+4ziY2
SsRVSDtoNLDdPn9BFg5XWU2V+x3iq06cHxbpxHF8DvmUdS6qmnVK57NaAdA/fUhGDvwmxo6HHvLU
k99uc936aaa/Tabfe0uQurk33IXI1pnNr1/qRNS1PiQuAZYJtGOxgqFhe/6QaVWJbBys4vs44m1o
HsI5c3/mVseeuOnwqMTFYPIXwsouqwRJqLmTA7l8D6l2a4rJImcDpv2QhoX/Lk2p9J1NDF6XX2aY
3HvzoR8dhz766zf94sNI4ACfA/qKFCHAWH/9N8RN+JlnTZZZfis5DnMXLQ3T9OcgZkN+qqpCVfY2
LIYKYfbr1z2BInlZqJnoAxFNCPQJCHJy4RB76qmGNP91kQBGy8Z3ZdLrjeshdTQ3AiINql6W5cx9
nAntxQuiadvWh8Vp0Ce9T4plbEtSSjHc+oqBZ+rvbWTm84UsZgfd9et3y7zgPfy2q7vcILZI6zQh
gBTXopNvK1EHtkXfVl9jLyHlOUiJqFpukYVgC85JzIzQyPu61rRlCaJjNmmCCCg+SgjIbM5+5kTz
NwYgNBGlTd4M5ZaT4Uo0CKdKf/7a8J2wZjeDWhWpT+iWfAxOoHNmjNQh71Z9RtliRtdtsTYf+CJx
Ea4lgaE5rMxbC0EcgvIYE5HPy7yWrEFDnAnvwiKShqKCKDvVpKgIGsn8buIxmW5r0tmKH2rsRSKQ
1Yd64TAZ+vITSneGJl4YKfcoCATHfVFgqPcpQ4+Q4vKhpnx5WDgTDfdD26jhjvCbnN+LyRorSBBz
YOWbWfE0cmlsvhPY/ikENiZ66PEzkNSuJKcIG5JSlTLAyBP9SsDuAz2ZQFUcc9SZBCPr3nUcyiie
6PmnbPm6dVIsIVIal8O9kYw+v32xx/VqRjTX6tr28Tj93HCoHg6hg7jwKnfo3pyNeMWWFzEEpv7Y
T/3EWJq8cF358OcT84U36JjizASr4m+NF1rMttprOowWKsLpsuzw9wPItIt51BKbK5VuTTM0eKHS
LBl+GkMWFrG8cE2j2EE9VvwtcWvMmjfoX2DN/P0zkFmAwOOSLZN4w5Crxolj+yJ5B72dzFx6qnH8
O852xTNFv94qvp2wsJB11D2/YRy7OEPa3PZI9fG4X69oGy6nBLJQFK+lnt2Gx2OhX4dLhXgo/Wln
8Pz0DsvTtLjDmL5y3X1qg9ypoMb7kjk1lL7PqInwjueb2ZPJD6SXIEJ330UYBNhHw5kSjA6LaeAd
Vsi1V6sAFkYRvvdy0O90i9UsrWsyPsoB4DZayvWskIrJ5tdmxemEh0h9iBVXjR0OZbSr0N5zx641
sArs2oUorWKHW/06fltcb/h/kWc39nD09UCsOQBa5TAV+pS4gJQv30HdD1qr6rilmafnX46YqPA3
h+QSR0HlcJmCs9dkjBR7Uco5DMp7YtUVibeeE8KBNvS1RhAmP2FOuvakMStzua3U8dd33AwFbxDf
1J7XuXjuOuZyjhzOIe0mWG37yFTrEF2PcsN97ZX8taGCYwK7acfawFFloaoFCmWez/Qd1sWDwKfs
EXOmdp3Sjr/+0BYnZr6E1JxTygD+oz3cY7JCMtsurlwMOQ7DZAK+XQ0gSvzAptUt97dQ+6+j2oa2
3m3rzF/9DSYvXzP0UvPejwl1G7agNO66MsU5Dn97ZRp7iV9Bbe+7bI4cc8vYBvaIBrNebuU8rz4j
nl75Fzu/GPO5pFAYK3WtJJ4rbRCbXY6VJ6oNO7mpwI9CWDZrxiKrFfmo+AxZzOUBlTvQXwI7psUi
Qm+mXGtjvCDnlIY2LmNI6r41Dm688vF/2DuT3bqBLE2/SqP3THAITkB3L8g7SVeSJVmShw0hWTZn
MhgMjk/fH21ndVou2JWL2jWQQKZS8r1kMHjiDP/Q9FbDzTRJsaTt+7DuEtHctD2tHHCjJn3kak8g
JtzstZMWSxenEhvAzSrTCxByZ76lM6wjisFNgYSVhFnvyzq5BvKgBNuFe0aiuFxREFHZnGXpVdmi
yuvfaPw3ts2TI2bATtTT0slDCfqfn8xh7tlDiZN3ZXpuV4jXiI3YADCtm9V1CJV917BKu7rkeTR0
MtFl725AZtmE3KLpBp5SYzGAyvbYuk58VtiZWxSE8ROyc81cJno8mFpO/CUlc8fvtEq2uFSaYz3f
hXgcsJEyBHwIT1LMHuunM4PogI2qz7tg2bpnQ42dcmCs8/S7BZUhEJTiFFQgiNIzjcmBrxZWNXP9
hEuOo3GRPqd8nSBh0+8D8LQsgtZDx3ac8VZo0T8K1EJ8WILMEO9mc1ESEZyldgUaYxrKFKBS1apo
Ra6E7zeNqVy+1OTa5fXPupeovy3OhA0tCh2AnVBP2aegMx3jYihWpPOiAFOhHW45TbIXJji790k3
c/N5y+G/7LfRP1fsF5PBKrV15vNiFzinsnkCQDGs4M9tXefT9jvQr/R2Y0RXtkLNa40t3CP4wqFl
oa/KGju+CtUUkYmmJu+nAUdQxyJI0A6PpszCOcXOCbu7PiyVRvl6tRYP5NxUqfdmPVcPIUpzaE8r
1eXdpdeA5D1gWTbIL7LmjDnjK2SI64QrdeByyrz7nBNz10PpN231KmjmK8SQvVo9T6tVTe/W0ID8
NhkVsBv0gybZQCmHxCfjTjiiHw7T5AbjjeqyBMVXr8Yp4MqpOFb3wBpHK+54RoogT2d4hZTfjErM
OIdgyEpKv6ppwcIPiSE7jKQyFv0phCkk3nuVXkQKX0SAw4zAzS1JG8mQ+0/YpzhbXmgyWd5Gf62o
TneM41YTvhx6iu155uVA20iX1xNYJnkYQz91di4J2vqARS26XjkGYv5lvywDFEahbSteLCLcArtc
Q5M0MBgt4g0zo+LUrdITAB6Npbo5rUDFGtM8WpMFrT6RGOnoSMOWyeMscVzjVpZtLR6HvlNFezTR
+JDdPmzNeX6Y9ezoa0h/eJKhvszMBwopxmpMQT2Fqu2YNm1Uac9X8hjMbrqCJBxhwezCGXeKI0Qq
piJrK5Bni7Bnc2xMJNXad8GLVRdB85rZEg7MrvT00n0NC9cZUOvyUU+PbKd3cavHEahz0WItTbfy
jgmFm3eDYLFRlsfRw2yyyr5mQYNumYXoSom07c5y9bJ6e8/RDtLSyuZmituf2be5VDhl3SP/3DLx
muDscCzhFFtL93FaXCnFTia4EjMbMc2UHAUGAnB0Rr8TL4yaly3XbAxVkEHhqTFux0pIIOHl7oIt
fVQc4LwOmfC2CFcjH0ooyel5I1RcwAFLUYJ2MPwMzmsHTlZDg+1Gjh4XoyJOGd24SLMdF9/nMw+D
227Znwfzi5jiFxaujfEixhr9qaGrc+8jKC8GTEe67j5Kw3jf0duSQ+cSJt0eL6qHoGTuax+xHyIL
RnZmy6LDZZLEsiJAs2k6o5SUoDPmQLsz96PVeKtzCgUmmgwNYYMTU+qhxpA5Ii8J6G+6Lt6ABMS6
sjmjJ+CgpCZgmTULJBt/OzlhYM9cKS4WPt8NABpCNaBTFxJJ3CbhzIcBN014l3q3VVw/OjxbnGSi
V/En0FVDrqhJZG+pZ4ZuW74aJsBZn2w9KO9lmrqmPXh2gXFT2hYjxyISBVsu1Uh/S1myUG9rhJSB
p61vg9EvkK+nyhqZCnIe0qeKkGzCvQzwrHJZfmL4sqVI39uLXl9vp9TPE0xYLetYYoRLRPPCabt6
y0kMFlJCKwxbCJM1RUc1GCwsYabYrgDIYcb2+edKrB2vUDRIBzPOyG8yPrGttVcLOLUMyplVGtW2
FVFCZru59Zy4H0FK0+v88Rg5MC3rifJv0A9ghGfu2MGvhGc09OD51c0G25+y23UqzCT8NJa+WyA3
Ir20Zs5DOjo+rMAxuSsmtluzE7LimGcX0my2pMLURU4KPtnLVsgzn2Kz1DS1rBn3blP5eidKtMpv
EJ7esvmxlUohpCjTfgxuV51BfrvyGKRxPcsqtvfAcZTJreLUQrJV9RAnEkyjuq3BCruYP2D2tCVq
iK+QHnbWtsGcZMg7+9jZPmbtu/TH6ZqNY8qhOTAc44VyHEkW6Dlqyzc1g+MlTpBNIbM2WYHiGz6q
DT/w/29/TVai1tupCnyOSyvjuuw4y/wtNSy9Id2SeUduV/vj9SjhNXKxwwQa4qh6Al995czOmH4e
gyll1gbwvPR5qzFMY5vmCzlBcRBKbHu3arBSvsYrKEX4Oa0wlRsu+YDaIamFXM+zHSCb813NqrgF
U4KFo1mBd0exC8eWki/1w1w9j2rI0VLqy0GiTkBtKZwrMeHdC9DKtdlntWlvRWAhXSo205q3B9KL
kPSSwpPnrBd3Rdt6sqmfPD9cZjRtbKcrn8fMmlmU5Efm06fmSK7Rt4HibnMG0yQGPytiYFohicGc
pibVV5N22L1DyNy4S4thGPMXZ8SuD2zKaJoxoKeMcmTMVNoju+9JZ3jAac9B8MSYLNbfyMKt6Pa9
YMvC1GxtRT4MjC2RT2XL/khwTeKp6ZoBQgvr1VghoavRbchRQrddn1j1LeIykqTmveh82Uz9Vj+w
nTyXr6eVnKxbqJTEZO8kfXfW2R5FSrb+yQqsjFKlRKnsy49XrxnRNVmjyqjDpgahhIpBB7l+7LeN
gd8ml2kkqEyyJemlTs07U8xz07Eg61ZxIwCrWcjJ8rdXnGo5ldcetlYkr3QsU8h2zTzcoXGx9hfB
MFvVKehtagoONgNyGUWgHgmdXlW2fEwIv3jTE+yaLROF30IUj7Fv2KpG2E6oTVx0xWgRpEj4By+G
K0d03jPN3arAH4VFlazbRbeoRi5pzFu2bBpAAazTSzEGBRudIslk909Z0/BIc2vYLn1oQDjUCAEM
CG7u0YAX5bUvaY7wh+vCjoJjswUszWM0YHlgCAyR1jPyfmUSlTlN+ey081ahLz8iRzj3W6JbY0jP
vfy5a/Sf9IwCeoKIQodQwH7r5+PyEUyMkKeXOdFbnTlmRpW5O/SkuiqMeuTpeaR//sq3PV3aVOjh
uijLgiQISJx+befh794Epvb0i+tN27Twx9aoQPtxdP27X+VbATmusw0oN3z1r18F3V2uI92Jl1wk
W3xqPeEAXZ0J1uyDP3/X927gr+23kDY1BD3Qi97vU9DetKAyV6XzMjs1lKbzkNFdx4Eczwdewwyd
MM5CVAcJGgO+Xz1NlLHqgireqADeDV2IbZIWUvJusedHZP45a9vYJ1uK5EN6zq98r5v46c+X/9tT
AYJnktiCxaMcx0bp16WaVVLrdPKhRubWzHVwQG1lIYcrJdSfv+q3PYcUM8A/F80c+qrB2343aRSc
OBKo5zALnGGhBx0U05O1+tsr4iUpYv9/ubm3IztICha+UbBg6Zrav4lTqa53gpT+/bMU2Raj9MzL
doua1HZA2GBOELwMyfdJJhZ+/lqBXFfviHa1e/Hne3+7zEzpXXebZTCWd63fpjBTo+dxClPnMz0J
SscFW7zlS4CJERHwz9/0dpXRRTG5W0CCfBvNsTfN65LEMHAsNEqGpvXLay2rrTTPsTLhkM/sLWv8
8xf+CtxmaAKon7YzoAKXiTLto193EBbZK8FkUZ9Vw1wy2ysccQhzBEUUKONEddVsRZDFlyyM/RKp
2GX/5wsQvy2uxyYGW40mDUpMv6G4qRIzRET95nOXmQv6s8xOV7zqO7Qpi+OPtGVU2ZYaA1fa4vfP
priBbwflRe3phnMBiOe2OHXhbi0eWv8Lb3GLkz3VwoqLIEdCX05t0O8CRxvBFOVWqYnW/uRuh+W4
DMDjd1li8uJHjNm2/qv2B5pH1qTmCZpXSYsOWewyt/VFDpQhAGZXGltu1Y/9lnYh0etTxfR5tx3n
6KqR2/i9sx3xUirJZfk/GvQ9qT1RsyztLWkqAv0947OtLVmGz1wQSUzUfVl/NCnRQ7i0xxlE+zlr
Stqyf17+3zYcQFHAtQikARf/fWsPVBaZYa7LpzZDslOdUqm3Eihc9ZYB/GxZ//krt/j9ryF3C7XM
lJnRIM//OzGIQdmiuz6YPoUpAoHOfgC2BgoSkk1p3Ji9yRVEaFYNFFGzhVMrTdiq3q7mz5fx9s4d
lImQS0Hpi9sG6PFm8NJ4XTPxLLNPZUv78zKvla4fbVTL1ZXd65s/f9nbTe5sHgQOnSLPgbAg3oKm
PctM80z2/eexk8X6hMHLti2KQm6Z1Z+/yn7zSvPp4O+Z9Xv+d4y2+ebG0mk2q6oZ7cem12aA2pbl
6fSQ0kal0s2LidMBI4S15r98GjbsyxnN/yeKNRdJFklblxYMJc+GF5Fw5slDrVVsiXqOv+hHWHG8
FVmLSCttrdnY2gCB9lpewjHwtjZxWTMdeYBy63BzRulyFqWA7bewMtZbvKYgKOfuwjCIo9Whac1U
/MUy/c16swbY4zgm76n47jPxZg1cN9UhAsTzI9De7WROWkYVEGUx7f6bcYbzZj9vz5TgBYUP2Qr6
+m/R3Rhh0lO1RPIQYDexfdeAtNNNOXZbqj8Q6glBP7AeFaAwVqGZm61L+vMnNQ5bh8CYTBbXFf7W
z6QWlEQ6u+4TOgpGCcx0vep5VTEwzmVdTsfFGSiY9pAhKY9zhKMpS34O/pgWbUMkoyps3p01MFd+
N7b19sDR1eJbjO/Tcf9Ha2IEmkhjBufY7UkWFlkLykIjgR9ZfJVvjeWfIzTeSPZuwcyDcy9J6HKA
47Ugb/9NxTT49fGBehBM8k0bgBxGM2jwvXl8HXcwBqZMvlSj438sVOPaB5vx6MkrAyno8Wf6kIo5
PC9YvSTIrWM4WEOCfxrTHDBvEwwNQ9MUQSlj2czuILQ+JtSv/S2K3GMWZ8Fon/KwuKsZtX0Zpehl
5Cl0HWJmOd47zExh+5t5f82JlAEKr7Ox3Bl94XxAgkuOl0gkFS42eBBxED1y8cBYDU1xgCPdFPeh
uhWcSuVBQES49hc17rRcuj0z8eop6ytxWVU2U4JCatp5LYhwLLOs6jOoCfe8wBnPI8gwJvwYqfwH
m/P5WWat5UaoZGS0MNK+P9pF0zyAsx2ecsdBQDcwDdEgz+7KT+UQ9q8g0dV7NKB70qJkOBXzUBwY
EywSE1qGy/E8hbkRDTgTIBjU7vUUwv0OsqL4MASeR9cckb6dnlT7sBZIyJJ+GhndPkPEpmfeCb2Y
LzbaQ5/hnwsMtlyUCGavPpd+n+PGC4Tmz0Ht12DNhmCsTJLrkipsEqJv4VuI45d+56bNK89rvkV+
H+0wr2o1TjgQHR7//GW/vtA/vswHmLkd8+Rwjv1rTpRgt0xNHjavnunXYNJmEzg1/dWorsvrUTgD
9V/a1neMCP3yL/nYbzv/+22CDWNkQxB/C5sY3D5sS6Hq165pKFwdxAARqweP9Lfj7/sn/b9j+Ptd
bv4g5H0YLyFI9+Ydg55a2iNYmVf4orwzjs1xgSZIjQPcnFX+fQN/9T7vEwMvwcoN5c4ZJcpsCE95
u7nSwAwBh3rvlKfCy8bo/EfO2548aaj0U12TvNi6qWVka0vcmWPRfKsHJ7hqaM/eIetlfwgL6tTI
ai00wtMyfefU2CxEhl97dG9KZnHWhGWAqcLltWgR8iu6QWFC4JrP5qydGM6T85dc6Hec3JYGkAax
Lg5n9NuUwDL8fhYoYr2KYVv8LHeyowOz7zSv83NjhdUnB6uY3QBRCFaNMryTaBa8Lf68/dxt5X95
Mv4GDt7wIFB5OMbfFAEgtDBGoWH8CieuKmmnqTKaA9cP4TBXq96NokaGotbzgNCKrJn2tPWppW91
PUpv1EDUU+PdaqXi5KwLjTO1yd3m9NNjVRrX+dL4V4uzHBundh7ogVbvWlxwyFgZjC3xqmfGLkWL
tpkvQ/+etBHvi82VYfGK/MbxMXMs6RSf8rSV72pXV5u52wbar7LhEbBdeWc00P+wprCmg2PraYgc
lacPE4az2LJ0JjcAiyCMRp0yAvCLrmAQwpn4XrhGcJVni/hg0dVOMK4v3fkv2dG2dm/XFk4eOahH
NfubzdVAS5jn7ievXS7cG6NziieZO8uyK7vGvLEmaom/fON/BnskN6DEQWMZyOdb2KNl2pXC1KT4
WkgU/GmbYW2TIOZ3plFZHBhEaCK9m6pX6ZjVU57O+irPQ/POGEPn8Oet5f2+tUg1CZ92AA7Us96C
T9WEQluQAvpMZwYM1O1t8hnXr2zcdfWC47hpl3Q46hYmh3bpFe6KzHPBX6b5jj5JGKJvZEBDUK3n
f8yRxNtav7TQG6PPrksv70+d48w33pClF6nrpwK1SWjIESQw5LNT5FoG7DWDNg7q1ZVHg2U5FKU2
rmHxjvwBYkhX32Gh8I04zgo3l0hBcXrHLfyuq5oxLxmlU49oKXZVA6RkwodjZOj55I6UpuQi/Xtt
z81FVleOihReqiY7kXFRjFlzf+uEecPIFUTdzESTuZJGUAe/IbAP15MM+z5qc+mB4w7s1roAnIJS
oeml9get2vzj0Ez6m8httFKwGIK78f3p/H+excMiv/7v//n8WucNYvMkjV/0r9Jy9BT/ZSPvnvXz
//ja6FwvN881//I63+zH32o9W9//1T8F6cJ/bMQIjAmp6dnXOAn+hyCd/91kkBrvu+Ycded/sC1E
+A/qsU0cGu0NyBj/qvXs/ANc+tYVoQPp0iT89wTpeNd/iTwupeb23tHj2Cj5W277a1bhoG5ea9GY
58Y0KLaH2BKesWP+nJxybc3YWAsHR/uFY1YdMOEku/ekdr7Oc+WTeqy0m+WAKvSM9mrYRkSu9QOD
ZSGeOJiccjf11ksa2OljPQ8+2q6e+2EUQl93ZqoZhoX4weZtgeFyi2nMdTrxy3j0QC8cjSIrT0oX
zdkv5hWrIPeuUtp5MSaRLGez7+YgEp6tr8YiFM2jUyaDf9Wv3Woi4sqkZbMkdYbX4rtInt3PaJC1
ZhQW+I8s/QSxsl92zMAcPLmc4ROZ84Sm1zDWxnXp5O7Guax9ADE82/eo9iINSy7SlhtEP38kBmHQ
kk3NGqu8QMZGeG7/6qu2I7sd7Ive19nRnovXCv4zsIAcgVqzy4toRD7pWNj5w1I65a1XoBR34k+c
6wXrnXrHLD8/aYblBAm8IvbaMp7nUswk0gVzQlh5EPKaEAQUkR3jmYAQiSBM5+5XYfT3FinRNRLE
M2pxg29dDGHYoa6w4vy91oH/nrFL8qD0YgcXuMk5xg6qiludmf7BgPNVUnwcJ5XtDbTB4xIAGWsg
x6gb5ubSC9vqrDdWTDPUNJ5sj5E7ekoLoJxBp0FspDLbI9y63jMnEbl5TFIaN6Xl4casGLty5J6W
YlqbHSIdFDsiocsUADc6iba2P8rVWeoIq931Iaz8SkRbBzk/CcMMOH2wv24eUwYAvrmn4W3PBmLc
FYHxiAbVYvYXWeoyKKqLys2t57RfVcqTq6zIdatwX/citjspgC4l0342EwzR8Le6QCPoPsgSj0a5
QJa5bKcizl2VRqLF3D7zQqZWAxijqOJ4zKPetad9tSZjrOZAUnb4D+Xs7mrXvkgHde3Seka+l8lZ
3t6Ibu02deOjmOvk0i+bQwMD+JHewt2MD0ik+JoDWAwdYTn3yQIBckCqKTkk4/Ie1aL+olMZVBgA
rFdA4c0L6YryoJPOvgwNoCFlb/V7BthFVAuEWgWSHYcpaPOzUS3rhdnxatpeZT+Gi/250YGIO4gj
UZFpIxa6AFHU+FpfUtcguptPL6CZqkuVi/TceT7cmxXHXiWXIzJlcS/kcBAr/ROE3HZ5bTRx2hmh
gekMGVKaZV/dtfvoz2TeISpPeICaDO2FQjHaFKgq4+GQXjXujJpuvshjV6zvdW70pNhAcJFzSmKh
CuuWqy/OhbsYCoE3LS8Q0hy+ygq3qyBzWBxetlMnR4StKe+bdNWntuuwAHLf47h+Xwb51Wol8H8H
My7s9QEB4WNr9uGln073fZhfQAi3d4G57KEXRCpFvzkYxWPfdcdgma8L25ij0B3mg2K6th+TFTn2
RDx5eDxFU1P3O6uuvlbCVMz/Jg9zwmzA47y5DjrLikPt9VGHfN+85MG1kDiHFfUMzoahRcSZTaUx
4BRYA0xAhG6c2FsSkAPPwzvCL+1jBrDDKVDVl9XHtbizzfDSI1xeDvS9oxls3w14ieKE1UO2462w
7tKsuwM0tzcCbgq6zM0ciOK52qJZOSQ+hXLRG2cpbXGf25132UpMyXlgUEdnGeL4lH00jR7aqD1/
y3RtnXDjhgpOjxhEcgCEBIG4S8w3nH1PWL/TDnq66eqFF2Xh3yeeuptGbZJG+8EZdf7JjwHA6A/E
lWFH9QY4Rzq6uCnsYYw7XeqjyYM6mG03oBzmZvfoxYfXajZRkTRALhT1pz617RjpM7yr6kPTdVk0
F9KP1qa/772G6EIRlgwmfWmndLi8VjxnIr8pnYzToUuYfFrhMS/0A/Ld3sGGNfieau1aGp2CEKeL
R+RDH900RAfJGJ/7NfxI+nRhD/SWpDXIQ11VeAfY06Gf1EXrFfhcFwmr2Ikb20q74xSoL427uHsX
bNTJ1PaDTPySDVyiGFVn1Xh2u8m8ySznnl7jVdVnTx6N9MiukDtvIcYQafeYD34WIYNxyry43GKp
NILboHeOfV7M9zOPDrOqMe1iwmjwuUxS62PlBh6IYESOU0OgDOCPtG7GPW28S1QI9MEdOxuT+SKI
Ogph5AnDNovLpQqO+GmtF1mrT1oWl2OelEddmYCTQ0rnfDRocJaMJJLQj4JJ4HfdikF8EdAsCdi4
4dwsqynusloYKA6o7roacOZbYCftZeFmL3L2RDzZw9WcI/MMTPDREuOpSdrrcFw5WIsw3NtKvx/R
m8E1pv6CjvIJU+6PhV9Weyr8GIHGtoyF6+dn5qoXFjX+QWRJYIONc9eb2RXViIFXJ3cDbPezm7uA
55FwZ5KcOp+wLZf3wIRAXRiI4Mk9OCpcxGqnuaWnil50qzIv1pxrMp+a09Ji3G5Zljw0gxyubBS0
UdPERj5EYTxKHOMxM6bteJ7SXethOxC4NxN+xE+IYoIuSCUQOLFUIs2jhdbTfVPgKRDiv3A5j86j
mE35YqjRSE9JjQblwfUnp6dNwpQmEqJdxhPnrL0fdfilNsZbK/Px+hKTvu/d5naigQVR37irl2x4
B/XwQ68cdRhmr73sVu9D0IvqYc7LS9tAZHRDt+/spuo+E17FacL167lYLbVHb1ZdOLNh74t2zI5e
hUlFEMgyrkvBzfYjk40UdIsZGNcpqrBPWHVO2Gf0wTcP7PCO/rAduZlTPbeBv7z3JwPBziH45JSA
Muug9p98f813RuKZMVaVxUOTNmY0T4jUhH6F45qzQUPE9hLxwIqIxmZ5gJZAQA65vBSm+L4uXqUq
XxbToIQPm/GD0497mErZDeaeLgZuHNn4PFj4fuVKZPEqlYikqaozSPL2VAyDIEdo0mvLrk66TMrY
cH25B+DQ3ge1jd+CHWTDHQV0cFp9r/sAUOXU6mV+GHH3PFhhHgJyB6R31Wj92pXBF6JzdeigN+3g
yg+P+F6cvcYJjzLEudBFTHePkSMHBNOgnabpEGcg/5vYaAsbRUsH1VPb7VB970Gr6H65qsUUnqbW
mnd+1n2p0tqKh7nKrVspR+s9AbJHmHdwqgAg6ZRVR9Gk6FfWouTw6o3mU0fr75x6i3uA3pc/mRPg
ZnCTVbDZsy3O+zpzrBeEK7wXJNORfV81JhlJhkMh8kT7dWDN7a1jtaJkRgI8XvrDivUGwveNYyON
Dq2Y97ZRQ3KZIYlYk3nQd87HNEMvnq55dlbD5B9Kitn3oUEiCsWwCuO6GZ9UuF5glvaKXJh37K3u
BbEKuC5ok+F2mW5CoK0drbMbRhyUR57cpVsIHYWoBuyqti2iWQyfRy3wdFzlgHh6Anq2wrJRJR1n
YNmeMmgn0ZJIHaEpXJ0cRB2jTBX42ZnTPlHOTZEVDpKsnjpW0gvOeVYj2cxoHYPHEEnf7FCBBr9X
CNcfTetlqDKSJrQn90WdPKLwUVOf27vEEA6+rFLuelfhz1ckCOUtzd7vqtMKZC+u1dxHTCYBrBqN
xLl63KHl2hFScjcChDBGfYcD1lpmn6dQX3kk+QcTLE9Uh/IRG7B2D1MGFda8PqO9T7fCChAsnkkP
0REGmpv6knOxai/aVtyHCHkevRRaYjM8omDqvjO89U7X1Cq2dpfDjOZ0rCT8BrEwA5auujbUPB4A
/NhPCJz19Pfr+nHWPWIVdsFxtxhiG5gYkdOiw5khXhfZtBauUKJ5pLWB+iyauHHeJvlrqaydBQwK
t052+lwBejdFTWsiSB59q7rCQFPcKIGn79A130iAe1jc/d7CViDOjNLmkY7ISvfZYa2G+hGqUr6r
QOwf8G0O90KQ8Nhd4EaLUVTXZUqAWaayPjCG7W68IHkxIY7vwnLG6W0q57tuQXY6hOQew5ck87Gw
44OOc9PMy3Bjm21Mq2WK157OYybM5QYvyEsD9kkMFMaJ/XFE7DD0pyv6Xa8tNUdlGZ/sYH1OpXf0
rX64otRdWIwSFdP1IgnKcY8C8LHKvhlBB+ELqtqV1Rfy1JXqtsudczNnhMisC2LAmOZBSkpchIud
I4Oto926kMiK4hyAGSFXMC/NMnh0/cyJnHx9nv3hSzKkL21bsn9a527Q136bPLbjygBubtLPhmGP
8YAng87XNU4d/2oNg4+BhBATAvkrOSAjOw3kTZLYODg2pnUlhLwrsEeIGfuYsR5WettlkJq4lrb4
eqzG7eB1YxCV9bxyLBQJt8tp0MFSkNlhCYL+QrGDPy8q++qUWPE5ybREmWP3KpoEJsYYKNWfKjwT
QLPnVn3DsSVQJ26diiSvxe7WzlRzN2lbn0Zj7mLchctjkRupiqWtzCxusbb9hG0fksgIzVDoyO5x
gh2FqEw2XpBZlzh2Z81RhI04yGVNz5M5eAcI1g+LWlGvb8N3YTAUt5DurW9u3g/nNcu9S+kE6mRX
S3k5tMlycCehHuhz41ut7Gfq+OK6bKAAJKn5Dn/HMR77NgUcCh1hwC3gmmG72HfrPNM6x7imGKmY
Rl8YB42C1I5OMElAg75u44gN2Ephtdn/0TZKgWtjcQIk+R2ukVByZOHs7axK3nmW9k7ABl6CGsmj
2vYRSK9YMRLb6wYfmZMqlgtXjUhET+MNUsekFn2G6HcZfoZNm++6wEdjmylehLtbQyqk1t1U8vF9
iHcs706KNADbtZ4Ogska3QGYeWhZHzKwzhfkjhc+6I+4qurxQLhycZCpFh692+wr3LoL7AkpqIL7
oTDEkXKYroszF2CPw5BsGsLXNcc1J9FExXCz9OEZrDqj9rIQmEBhczGUdWwgLxS1lt2d/aWnaYm+
9akHSRkrhYdIqXvzrEsY6X3rfOvW4XpB8jba6gt7zW8sovt+XtP6tlA8RuxzkPkr7b1VVROjZcOC
qZJrmtyBcZ5EcZvbCEnDdLhOPf+pDcL+SI7dxbNk+/c4QjWWeaTxOu4q7VLPYFB1GAAyor42IFCe
669rK1Ft1tcL8gWRWhLUhKCfJR21lu00cGnrJoJFyO1VtGycPkbHnajsmskpayu090vpkrgslxNv
ajwkyBoB6CZGupbakQS+jH7xkvvuRSC62xmVe2hei72jjDwTop8k3L6DGOY95RY7GUWlWI89sG0r
N29Wa7BhYEy0UlYOXqEdFPKte3yPLyAm7NfRKwGGYhRNsbM2H+AA0jqZpinAZMV6IHbe20sKzgj4
8r70tiFGMGG+SEmoDTNaVxkxe6dQBQB+mQFijFzRvDS6hV2dGjzIwD12U4f/zOysjwz6bv011LtZ
WvbO6c2D7l0fQyJVeDHJsrHzKn+JKHKKhzrJvgYW7K7VPpeB9+xYiKxUz9qqj4MOvqlxYRYX5ICT
rRXWZx3uuqKJLeYKu7Ubv0mtmBYZ5WdoQtm+22SWesyjgavDS9kYgf5ahOmOwSKQLmsldcGEumiL
W5URoEHTKgbDEgzcu3oY7UuDvF4iYV7hrTBSmI/dovgjTnIoSXUUmjBjGpivCl8pP5o67yxr64xt
euwVMzpZc1kNBzo5qJ1WgxuVq+V3nNBLN+DHvuIAhMVxCBZaqIu86hCbIqoxgewt5WIulHVY+s5k
5frBwLu2P9QBytoHZZSTih3kzNqzR52wED7sAWt0QJKdDY95XNxE0ncYIGNdDdiNvPTlDNUZJ3NY
eGr47+nZH7+2Wyu7/1/bMOALyQVxLtP/59cf+x8/p1/brQP+yw8Y0dMNvxu+quX+a8807p/mKNtf
/ld/+bOn/tduvGv+pRvf9zn/kTL/tYv//d/9sx+P1YspthY9Q3sXVgUf+U+DGOsfIPVcNi9T/p/O
MA7/86fMkWP+wyJ3sMIQsQMonG7w7zjB0OT/te+OrPY24bYYpTvblPst9IqWMHxB2ZcXddGu135a
rgfD7nk3QEDhU68z86Q7F9s0AHgcRFa3lAJah92gfN8uj2syANnBccGmc156Cu8Xa0HErUzs+ZZO
XrnzFwNhSVkqnMf6Ih+gmOX+MvBuSHvvYHhyDX3NPHGVBLklE3N5M0Kj++oXAGnjLs/Xg8qcEGcT
IMr3/5e9M1mOG8my6K/0D0AGBxzTFoh5IIMzqQ2MoiTHPM9f3yekzK5UZlem1b52WWYlUYwB7u++
e88lRe4ETRJOW3ccp8vi8O+tTLrgHEiih9KacIfYbEtP/DMtghBjUb2bXrFsoHGnFNaDX5uBs/PA
jyR36l02V2imD4IedO3gcssS3BEhWn8dlKnszeg53G71IVTxOu/V1FzpQZr1FukeReZXVEwXHUtc
5q7pUwFXjRcyKT0pVkUO5IZsYeRuynQWiiCZbsPTTPNa+rHKKZ42WrSrlRbpprUX8vr/VITJndep
Satii3wJPVQDsePbc8STKxQt9R0CI7HpBiK1hYrhLtmhTsUYSveXfJnV7eDM5brUlwyV2CFH66MZ
ua9LP3UaT8VxWoP3c7a9vaw6/teVdNh8UJ053DhcG9sg1ZW5y+BJcg8nHzeG4fDaZHeg67Nt3uT6
WbQu2DxvUzWEBYIBsvCx4VZQy7q61HRZ8IGpWCl2fVwG2uyFd4M9T08cZumrHs0pfJgiCkxqRoIu
Tq1vWjEl9xBLJ7+mc47uRM3bRNQ37jvXM98SC/lkBLKwip2m2Mde0R1kSHezENk93Xbp3TBRO4BN
TzkBJexbTYw2F4BiP3nzo8PDrvE10hFfrFKE93kaOauJSXmfKjtf62OXHx09a6nHlAihS5xxI7YL
v9ZEtCVd4n3YKkWHbMImuQxUl7yrgeOXS8Cs31DGxgHRJUI7FJHNn5r1Qr+j5Q7cQV0vz6aRPSZa
ZbzZtqpUYMj0Izbsay6LL5UcTbnhSJd7xXiLUD3l+8Ycv11D9+8LCuLaq0p99odI0dK5AA1YiBSJ
aJR+Wo3HQUbWbZa22cYcFgJANu3Nuwbw356yE/sclo54m0gE3winGLm2jd0eEku2p8LX45Zfto8t
bUa35miVuxSTw3GksOeGlhB2W6qy7ig9Fzf9UCWvmIyTN97RbDtNvXnsyyXb9UVR3aSLzD4q1dkh
HmjlHOLGXC41HZ0MNsCsaQMRBMIr1+FWQb7O1zSkc82c4rM7N+adt5DX50rB155K0hAJ343jQ8Hw
edsjTJyGxoxfplYnVW7Oo36u0iE+w1yoH/u0Hx/i2K4ONNIUBFFi7w1VM3luBrs7QlXwtDWCdXLQ
F2cxNiKP8gu7x3BfEXjZdouuYKB67qapB+u7BUBjC8B1fpkSI10hSO6LtMrpewzP1LxQ2NdHRIN/
rLEKtTe86jhbOjkyz+RyKvuvLLxBMqZFttMhC/uFxcQkRDtsm7hwNkakT6tlsusvVWj1R70eY0yN
cxzYhRzvkpLRM0rhy5RNb96B/plf+zJePmhrGu54QcLbCeomjrpZBIMc8xXfE7wk+ZTsRpq2tpVM
bFSPvkyfqhiYJW873xaNRlLPSauvpsbmYXFzFIQp1M31ZE/UkeLivTgCug0K5WyzocBW4DJOf1+M
iFWKTjcVH2WGGUSHx2pKh3MU5pcKvfDGKA31arh8/xfLI+FkzuAe9TnWz3ac6mevS70bjQ3aHTmy
noOinWnLKkW29bLpNqv7KvMFX1RQ/EquFoTePAjHjosryNNDVTJW0LxAFLQ3izMheJ+eeh41qJ5H
zQbwaNRSPNiE341A77QwaIkufUQJIUt+abfBE9gmya6d2/oLG0OWa0l64CwB7F6XxueEsXmftRYk
bRnHj4JYLim6zrmBc4ugRUaNYOWc1k8toSckX2c5D1wO36uyZ1UrxHifxddiXb49zqkYx/nrjPI2
BwBZLdrqrfGgqXzYhq0YboauMQ8GXbYbN67r59Gy2stkMQOQx122ZjxFd5xs1Zvt9eUXtyuc7zNg
VRYeXat8inu+okAkuAQX9LSu2uDK77E9ttYKnlSH4Me/M/C0ltu6SJMRL3w2vFc5OlUwGPiRA/sa
5soiWT+HfdGtSzLSe9fK4zCw7CT9XkhYr6031C84XWx7LUuVfzGVcrdUbYbnXoTucYDL4WfT0uwj
z0WaTo3Mnw3ONxS1LrvpcI7fJm7enlMxd+sersyhLrXuHHYwPROZollnDtPkUPQvmJGhtFbou6zw
NHblrTn2dwRC3dNCDvabbvZZ73s9LDnf4zU+ZmOnPUaRZb/RR8+jJ2XJwr1Xg37DQ7uyGTHCcI13
u7xln2nexOxReSwNmJSAtgk/CUEiOh0iGZ+JMTYDw9PoPBNRGUy0Pb6nAB03emy+y74tz5oqrAcX
QdoHjGSexs6TPAZn4wIoWA9UWJyvbyAtJ6bYLl0fDHMRr7ykNs692yV7ZVDP3kRFeSmVYT45MAHW
k6Mh5daltdXsBCHRA44Ld9mgGiduCd+bFbVnenvnWEp+dBHxRl901bICueY9CAtjQFG3xkaH3fpo
hUkkmRcreUnDGoIkYQfvLlOFswWRXQajbp6A6Yy87bnUcTMgk0p7OnidQa9lrNXfoh4bvw8px9vh
SXZ2LKAgMmTtDOljbi/VklUXClHrXRIZxm4yEQAWixXLOC7esg1F47xwFzAeJ9NLZrAZpvPdzbX+
LS9daxOm1atVZ85aS7w702ha0gglMA2fe0q7M3jkKT/pkugAxkkDoGe0lMkhm4Yc2vXyEQN3qtnH
huPB6KeVVXK8Eb9UfDQlI02SWvTkUoErYg7rnuAkhjC3cZKVWS/cP3Ak9Dem6msG3+aZntX8lv4x
WjlDVkZbzrtiM0iMuqid80aLhbMzysy9JVc1cSo48RsXNBvFN0HUrudw11dJyCY59QyfpLRI97AR
IDzQeXbBxo5XALYDxmZHp1Mc+DDtTIxb93bTRP5IuHNv6zPdTWnNkjIDys6Hw3OQNpcIBTI18AXy
WMEAw2V64qYKYMbQx4dBz9STnpbZkzS4A0pMAzJg3VTfUnTtHZfU5rairHCvOxVeEkXpIn6HkhMM
yTjcx/2AWkN1VHIgTo4OHg8ixvmovHLH7Kfab2aeOMA00EhmgV3ArN1TOFjpaurc5mBlbHCpBjTP
iKTzjVcjxMJxUkGn6ukQFeOyVlz8X0HoHRNpPyo7ppPciG/oURD8lvKQp474HJOjQefIYPWEWBp8
bKqvYhmM/aw5VxtaZK5qwvVrYu3vTTQjXWh3boWg50WDvcooAUTKZkNTdsW41U181KlF8IIR4Rhn
Iod6qp54W8xNP2MiYFLtV2bG5UbL4lsab81za8k30bKYnIauv1ojs1WaumiBecYLk4/sAnLkATxS
FaY7WRzYXJvs4NxNpIr5wOLhFmel8UwmA08pEdIcJ3eBo9ZhH7xA1gjCtCcrVc7M4DLfOggo/kIL
8dusGRPCI8aE3HOBD1jO7WRHaVDZBWxpPn7vWuusCaqGjzne8l2lhfMBAVs/Y8KLV4MaZbC4Dcdc
G8X7uHLczdx2S1DRQAfCoR/9quzUDbktTvY0mW8tnV8ucbN1vHQ5c0LVQBuocFr8wUN2+Wn6/CMS
9FebNz4xhlKMF+zu4HBCgbkOjn8g1EUh8kHcUxOd5C1jnTY5rCcWl6e0RYv6g9SL+gM+mVtwZOvp
P5l8/zKV2gboQOPaQwM8wPvTD8fNxSZkqeK9mMrmYyHicMJdHd26KT3ff/97/mop//F7kjxiprlO
v3/NW8W4oWwKKflRlVEXa74juJcLEEjf/v7nXD17f/DW/vxB0pEeQ7/uCvvPEdG0nGfcKI7a9xW6
MehOubf7yVhnRdxd6iallmLwiFXwpufvlaOYqMdFRbdaGF2Ha3Zrxfrv/0l/fYuvbjsaZUkUM9P+
ObXc650bdUwZ+5pu4TNMhnlrJtfeTpl59BLoKmo+pn7gfRZN+NNN/l835z/oR9jnBe/Dv8dmP5R9
F/3P6j39k6Hztz/4m4Dk2SCy+RRZDMLsSvmC/p+AhLD0iSUCOJUrYNKgffj/dCRpfaJjyaCDBnc3
3+t/yUoS5DYxYtz0wDRtHUXqP5GV4PX++mHXsXOzf9bJxQvPgF58TeH94enh6TRmhyE8JikZZyib
IiYuG2ufZ6RXOcjalc7xcG9m9rB1S7msxTB73GhdCGj437AlEpcxWyMPRN25uzTW2eGEsOSDohRJ
4NhFRFWjuleVuZMp66JQNlkgZfE89ullNNj3puPVDZjirBYorkEI+sL38gKui0Tn8GuZGQ9dgcMH
exKlqqbKb+Q4tI9s3TmNnE6u5r7JvuoaI5FrPqEEfzcrYkzw8u9mb+7uk9K+StnI22zf+vw+TpYe
h5NbH2cnImgw1TnoIZxb2LSK6TSPtrPP1ZSvk2RBySB3gNjd08eZlosN90/XKbfgNGEBxrRAQyOM
YWeqCQugLsw7AFD6WifMxcKhtk564+4ISt1XOjY+E6rRGQbasQinfJVMHmeg2xlrErGzX8NU3HR6
lQd8YMq1S8WkXyvIuPEIxC01ka0L7ldLh7XPsTTnkINBDfC+534vsZ5OhsIzM0G/tAIL0CKllMtD
bRX1apyjZ54UxhPGeXuPZ354KwTL96itvZUOpCC8qZrZ0NdZGcWNFyC8C/04FKG5PBSNmab9Oma+
0T5SctTO4pegcZZNT6VI4xPxbinVtUrJICE7JsLOoo0Ei7tLUYmn47x0WSNx6xjqcZuzONxxyE5b
VlFoQrFAp5/yorvXnA7dfI4x5hOtXFpzwNIZWycnhXeaQEVJ11q6sJvuBg+pIulleqPhOKu0lYZ5
TtEw8rNdnaTLj7J1nFYcI4wxQ0sTe/Wzl90Ji86mpf3a2N4sP9rbPbgG1zJ3OguaZLwLuzRnxMLT
gvbiLDh8NnSE6DTrYGpsunuPBc5sP7GEbPUHbZht+uA1L8lyLzBUzkGx4fhyJ0Q/GE+WPp1HinOq
egPrssAtnenipXSr6W5kKwCqBPbdNRQokjJINTWtYnC0YaD1bQvUYx605yi14nRlLE4++/CFJmY5
XXcB1ddf6de4tqTURnhPC5dWBTxJmP2StIqeQ6tI8xvw9bgScqSw22UY7WGTac7IoqqOSphHiHIH
NNZoR+OgxjXFMVUwuv380ISRo3wT38BLGmfcSa3aNkm2S2YjlavbGjvzrV3H7robqiqwI8F1kH+A
fmZesta5qvX1VCBUkdKpLnbbFM/ohgR9nFpwmUQIalEZcPnsYa+Ge4o9wr1bORqU0LZzUl91+GQF
7iVoeaJweMsXVjWJZXYz4dvIWEc0pN73g1NcardSWwexNhKDdeslg3oEnzkdsYIaJEE0tbz9eMr/
90D8hwORSkoXtsW/PxDPZdG9F78USfz2Z35vkrgeeAZQbXAvHDmUSP3rLBT2J12yxIZeQrKH5Nq/
zkLvk65zTumwkH8/QX/bsUj5iTSehcLE0WVBJBX/yWEo/9QlYREM1m3wTFiFQdtfA+6/HoYVC2eI
qnN062DcEOwgqX9A2DZ4nNZ2Ou8cusELNsiQGWnJNauzgrUeZOzIvrYhtlrWCblRBZR919M+WmqW
x+hQ0DUbA1N5EbsSh1U1n8CwNNlLvMj6xLNT/5qYavKAVaR8Q65n9LzC9DeY21izyyeM1w4Bgdob
hgMOr2Y8N4ws64iKH+RsDA6Y6gEPVNybAwH2x2eFf9L7uYr9pnIVe9ViMVYsPT8PvUF/M1aEvQSP
Ogdz4opv9LCx1ZypJd94LjfYNasYduXSjuJzRknUHtXH2WlN3+wJXyfsJONiuhtqjexub6xKw3sZ
i8nk2591OKFUef1XYXl8mayWB1JvYsekaTvyBNr41XcoBJ4FEYKmLbME1ZOqMwthBUoSzhPqYZji
QpasPu88r7K+9OJCVMk6yGRpL3D2Evs4Csf64BWZjymcubB5XOxq2XeNbDV5dBqojuukETBAR3uq
tg3I7GwNxXs8l4nMYpldTRjQFIoNrtkcNuQoo6gzdwmSX1lPeJOroXeObGNoAV4CAajNYCMTpX2C
9cJTzWQMe8Ep7g2IYF6CdxzrEfT8H01QjlOtePTIt8E0xD19I9MFv5c2ffWKK3rYw/r3fQ5Bfpk3
ZFWtXDw4GOk2dhdfK7soi3Jeq5H6ZERgbziNjMjQM3s6uJwmDSOMTn2yjzHDmGv4w3dClM1ah/qA
py8db9sZD6wexwkfS9xAq7lKVaCxiDm43F7W4L+WzRLH6Ram662Iq+m+s3sZY3HLjFXsIZAF1AWo
g+t2jgykyasNvM8Nd6xNsBFk5szVcIJwiebUvpdGlX0YXS1MJt7WxrxTX7ctbgj+TnUwP/yi9cSh
NfGNSlNlDPhxIkib9p+jRA5dAEbSunB4sjwrZaU+q0bqR5XIfEN6R+NORnrO4ced2XVVW7GI6a4o
O3E1f7nJrQS5zN7cHSkJMfT0eDVeX5F3Lfap1C72w6hbN3EXJtjOukyegMsthwLNCceAjgrZR+/8
GwmV6DiJ+0zd2FGLCtVLm6oBp32NpjT8HDWRtynzZdji45HrtE6LAzTc6om2tBsLKtLd9ZN9y9ZP
Xzm6SVKkFuclwQsRxVUXuGZloS9jdeIVqPTvpeAoLq1Uvaoqpme6llSTD2m2azNcCnNsq22SDFfM
Zhv6eJnbr8ZIExxhPu9BSY0lo+kaJzd1nhdDvy3MhBwODttTugwWo3et7ZKkHV+suhxJ5tOWgd/a
NN5ya2bxQWNNybCa6ea9bch+LSgo/645Ln7Ijldjky5Jt++77IMuSI+gEnuuldbPteengy0fKnOc
Iqy8Q/lBvFg94tZUOtvkxvqC/TDeFuRr+DvgubGkokmdq5lfw5najzrOZFAZuHSTJAEUCEHULJS7
myw79EG5YkDriTduOksJPuh9Fx+FF/WPiK5YQXh9HtupvuNjjWvXmE/wV7XASkNvpzl0xKAW1c7B
bTRqyT2ZuV8npo6Ll7nxbgjL4qsT694q00Gf+RU9U/YaNLbOXV3A307uu7xx98TVQJby6X4QWsl1
XoyzgZ5uhsHYYX7RE7GaCTM7vuPU8U1CT6jPxsH8XGZq9POoJwE3CpmsJhg1b5Y7evSuVct9OWEf
lk4zvuCCRJAxk/JskIWnw9SZPsCzYcwH6fqdSz4GF6te1mUWtduJluZXgwQK8efYux3AWl7mwio3
IiMEZ+CkujI+9QfEzyVlw9Kk9Qb6qVq3Za2/Az9vVnLqy/tEamWHBz8is5b0mi9RCL9jr9J3xVA4
b6SaF2218NFacxPOgqibByAoKhpXRcmT3x3xhDruYJ+NelHgVTQT2ZMpQtWs2NzRig6l11SXWuCw
6mp94JX1ovlbPDfdA0HWOgm4mkarFkYrZXICw2k41bYvBILj0sxzH0ij/pbnxEbQjzzfBId4JseR
BGBWmtNSlONd5mhrNineuSb7E/vkXaJwb9paeo50Ua8wmiWfs3YwHrlSVmencslDjaJlWWRH3r30
JnyHLuurcgpj1hOhHOHMxfothSzpS84i40W5RXPBfxc+V2kYH3suqn7E+v5JNHLmplkmW9gX8zqE
98PmrWijFWMO5tIJXbjbc80dCLs4/ZOUOtvgWLYQLNiSBLbFFFfrkX6psQSYa8cNy0MxMiRh6Rup
YkjmPAWLKAwA0dLkdezGVzkxs1B8YW9JtiBlE1ZZDrQP2B8Gf78GbbWILxRYj9iTdO9lXiziJXLh
oHcL/QpDVW28YdNnnxysL4+hMzTK16wGb5gK3Viu3HE69XXZbNin98VP7sN/L8f/cDnGHXQNof/7
yzGRQxUX8S+349/+0G+3Y8f6BJKPv4e7gcv186pL/mY1cs1PNjAZNEnHojbLu7J7fnccERjmVszI
x9WZ2nidK/rvDiT7E3+b6WIsIdljGPZ/JBU54k/JX67DXLQdOERMkbBs/nw75jlQluWsxM515yKj
maN0gwb0DQHTuT7FI7vrIvw8F67FjpanyJPeY6mQulniu1csgEoCJl4zmKRdgCevGzxTl2hW1ZHa
+eyxLK5NpiDe9nXYPYYDMN9g7ut33cSTFOO4bdRT22jFs9HZFHPkI+H+wdCarxY5gmMZKe8keUa/
F3pNj+VktNa7WVGlQLBRes8dif9vOOgwuZjs5r9BTPGwH8StHG+oDFg3pOpcNSVH9tGVu7WHEC6N
KbnFYO7B094D5xZ4mUsNH59VddQS8PCu3EQx02Ivb/O4livHABsgmilbjaxRvkAPz4dj2w0uL0vJ
1k5A5zwRV4GIndooWkxLJXxy0OUbUevSD9v0i8yX4qhGwB2Wu8iV1cj0lTV4sbZEKFeaY1tBFprj
s2GgsuRYytVetn2M+pFXlxDLhrOdwkjucWVob13L6oIIyfTExByt0jghKVsvQ+08V23MDcyxJ43H
P7svPJJJqNeb0MOyC88cHPktlnbqrDXLFo9NTXllD8MQenU2Vm8/6oqvULLHaTSvr3IqeC0irC2P
XorFjtFkxIX6o1Y5w3kLvdSksM1vuL/dtKaJcw3mItdasyqyfO1aAw5UNwLfGmhNDXXoR7+waDI6
XH/858+CV8I1DT4q3C30s0f51bVqUiN0qiikfjO8BbcC/ajhcyJdaFRWb7unbpBI5VmkqF5VpE2e
Xca4HoAQ7b6i16irbNyh5GLfSPFIzxu/BsbReIulF9Fn6jxzb0ad9V5NWd1uJds4JqupXY5egaTm
z9eWeEOJa2cnChHXl+uLYtRkG3A6UxVBmfjMP2AUNZKco1CngnwIadn9UaGrgGbnKwu7TbJyJ4LM
K3ozbOMGOPYYbuDF6WrfXdHCPlzs7muSgE6OaWdARSG4EfOK15hKICZf6RIa206MSpp+3Q24BbQd
Unf8t7t0CU0aoKXIn1M7GPs/am4xpMr9NEW8LUuLC9/GbhpIreKXCHtDv7Bts08/fiIpXwA+uKto
Rc2YG3xOY17fZFTh89iknRugclPGKkcD70TTCPmuzzNFpxKH1tHWm+qtNlg0+jVdGzsVJ5a8Uwng
wtREigJEGDcApO2eovfaiPn7lZnxa825656iMLNfSCHP2vOPfyUGqF5hCCTPhIPW4h9rVTajkwYS
5wYIMTXDuK4gbLT2yPuMdYum3G4kPLihm5e3FAH3+ppcc+A33eyVR89uy+PckP/FMBbjnnQ91do+
9l4gMaXGB4KWjXj7s4SX+Gizk7ku5k1cV9n3ZeFw9RNbu36miJmVvgIAk2/LnnbioyPgGBDfTWFV
Yd8dV51nLLt2scd7fXSny5DM1RsVZ8jLbKsF0fGoyAXXWEKhndsHZWW5s2/RZkmIyEAT7PNCmcFM
sv/GBgBzTLzZe655akcrExLpfRJRvOQzR1dvHcaJkE4IY3rAGGRuyYHkmwVDa6APyrrr4679SDQI
DX7GofOcYQB6cG2s347BncQ3GrhZrGhLYCa61PjtcnD//lJaRRt0Y5ORxvIKApO8ZMOym0AHki70
nA8gMQ43uqJ0r156Kht8gwTAXjHY7emp5/Wdpyh8bhzHPdlcRQZ+YD7ejsKSazmwT1trnQkAoMbr
7OeNrEgpxuYWS0DEap8T464QVXGPOoGhj9kpQXhJI8Lr5eJstLGZv0knN6GbdfEuGVzxNcMn9Oyq
fnI2lNaQkG/s+JtZT+Njb1nzvsqLfD0nWRggBD81idY8R4ZsVwXoOyznnku3kkAJgiKQncRUkBPy
poIEV46FnYmaC68ivW6OWXt0rdEhFsr8J4FdhKyd06Q9diQm6gBZDMTC0qRn3FEWYcGRqxnhdcMO
YjDnJ0vVLBaa/BtW4EiuWTYPmT/N9XyA3OreZKN2L3L2Dms0IpYBqTu04pQx+dV3izSj/aADyB9s
2hnoKMVqkQKDQZ33U60PLxRe8DSZHVpn4Obdi6J4NRVs86Dz2kVtBxjlpyotdOMprMzymahh85CN
8hJZQ33P6MTcqFpxH1LX/gAMgDo6zKrubQ3BcRc7WbVmC6m/KmOcjjJ0Hxdl2C89Uvm2nGgE2NJX
XXp8P5BldwOl2XzxRxqcPAz2lXFpW3Xt7Kgia51xXz6NOBhpKao7/a6NynI9ISjiLUDTAV7XcD0f
uqhaZyOqBLDTaPxMA0ZOx5PsrWQDnafPd3OdZX2gCUl42KxB9Ux692gUKYXDMI5oso4J6PSJ7P2c
qNN+sE0+1aOZfJ443o8IMP0N1/vPY+PW56pdsBNgxK1sEE9hd6LeMlkN+L4fZg/JaYbMcwe5ovs+
yKn5PAP1rd+nTs+GuxgPjTp2zGl7laVFUNXNqzEv4V1EhQglGSnGT1dMp6ETZpChig+O3Rz61tRu
m6az161B0aY/O/m3rOPiXmNlWIfWbNwlcTe8ubEdrlQe2Rev8qzbqR8ZUdMiwqyjk3O9QRpIzzoU
iGIV9bp2J9MSexpehTUvl+NDfZ0OVZsXn+O+w8xSVk9hX+kHwFjPHUfiOqIie0Vw7E0Yap+MSXsC
zSdfcYTiZ3VSghQCK906JG1/JC/LwsQt+3PvNDu3H9nsOTiaGNN6bERlNckTDCRM6Y4raJiVZkZC
xug7Dj/thhCEsdXj6JQDdiC2JV7CRDq+yuzcp7VK4hvu0hWlatlKEIzlWVjJNaw+j5PCC5eVkgyW
hc0RvmGzqk++YVTmHfYk++J6jKNlQ8rQbwrouC1YiyBdpg0bp+FcNikIxF492XrNWg4RgQqBCZYb
SLQNpRP5A6oD435Cv/zGwPO8mgx4G+tKpxCm72yr9mcK5i7AGsxNaurzo940w3FuTf2FhDcPKFuV
Z55Awy6eCCSsuhwHVqejJxU9jeqdIaujmS/1fWTl2RDMRTuu+/IK8IqIBR96yhdQPmx91YT2Hiub
eyoB+z9hJwxt38r756iPXmHBYBu0hAtubBrU01DhMHLaiYVr3ZoHuwK1NunK8Cn7cjd2b/M+dGy7
bGCAOhqn6/R2s5nTyOKbkHe4Yiar3siYnPQxizy2sPR+b6tRuqTA+cWHamoewqR0NggzYbLmOBx3
MCTIqF3XRQSIMAUV+T2wlKL1G7xx8I5Ve8QDLE0fi3l/nBoJg8QwJnPDn5nOTj5FbuDwvPkKI8/+
7sIiXzPHWssOmAU2ZqSXHTzDcJ1dr1YVbhc/G2a6lSVRuSDLE3uNj65aJ8UQBy4G5fN4zSqFc4YG
MtRXFIhDICnJh5uldSvzifMNNnWRmdGAJ2gidNbhQmxTq7zv80nZ9xmB5iWwNK+B8pZwLShG+SXF
NqI2nl2wlxp07oJY/NNbxSGrhmw6FWnbruc+hbaTtG5413INuGo+wCkKVPZXJx+KcrVQEM8q3HtT
vSjvl3BEWM9VtKnTfj5ZrWXd4OmGk+DVtYZQbtE8UWbdcSLWsXULigmpxGkfozE/ENE6Vu4yrWrP
qG/ztmw/KM/Vt0NXNwdWYuG2Ue4zF7Vx47TNanAaeZcMOMAQGdI03ZBxQphtQa2KTewty8xWm6Re
UMLTJNRo2Ms98Nfqy0Q9DL5az0BgrgoWsCaNh9T0hMsp7Rst/5iHqUXLnZdb4mhNvEbftHp8s9Uj
ecgiBaJCZ1xobHNMbNo+nOxtHZnOPc7jlwo6b3QEUeCEJ7PQ38F4VueJBaYfQ9To9+kYh7zPyZxC
bUgiB5qftPSXOOe/mtFvwMdeyqqtNxZb1wYSsFWNL0skSxTsxlXORRlVfeH024MuybVx94dJ/v9x
YP0lmqOzL7p2mwLsEhKPx69rI+WN/czqvdk5DV6h0WQSpbTQeFxmp/3qNSLe/v3Ps7B//OpQ0tld
4QLBGaJLrgpXB9MfTBtZxNbZ0ttyV+SNd+oiru6Eyqz3VOug2hll/xFlupQ3anB7QoONbYZz0II+
zc+JlWQ8+fhiI1QXsrnNm0Hc5ETIq0MDyPF5iDpvDaWEC6Bcimv2Ibfbr7rSTY+BXnbLg2Fr1IbU
U9rs4h5/NLgQ6720hrF7aFn6tZulw4jdUu1pm/IznCmQEqE7MbCp0DK56ytmkZQnxmPumNXbmM3t
12uC8bu7DMWDSdUeEfWap0dgG3r1pkMsmk6K2Ui7Pjt1BiyhhXeL1vYtTXUMDltXlc1u5v/Y3Mqy
Eva2iYQ9rVsQfW8/ZuEcUf4/QmHjEtMdi/yX6+KJYRvwZxwiQXgjJP5d7qz5Oi9bcYJ60bPeV/u/
f7evn55/oR5/+0GeLX/i7VmC/vpmU64NY4WYwy6LMt7iys3zNXYY3h++e/K9jV1ma9ZuDCG0MlU/
t93E98jn/T+f7b/+dCo6XA8mNF5xE6/hrz+90mbh6PNEcCWpjEd7HN0VTryZ+2PW7MpJ46dSYcYQ
oI2kSfy//9XFr1Xb198dlD8uPFIMDmC7P//uMNY07C1NuWtFxd8ObKWXZyetjcciaRmbpQDLwDVm
BlqmWHX5OrFwBr9COdkOsvJvddv/lTf/Qd40WDjgHPv38uYtHvZfUpQ//8DvKUr9kyWu232QpNZ1
78/7/Lu0KT+5whHCcnCueuIH8PA3aVOKT+idBj3r1/4M+4dd4Hdp0/1ESbYOiN4kjYUr8j8KV4o/
P0/R+oRrWP/L3nks122t3fZVbv19qICF3LidnRNzEtlBUaSEhZwXwtPfAUq6R6R9pPLfdsuuskls
YiN8Yc4xbWaejF3/svenRQ2xMtrUPnB5AvKApwTfWhkcbHjxS7ZCzYMPpxA3HSZH2oDgQGZp+ejj
fLqzc49hGGFGDyz/modw0MU/VH/y6QR4f57zNuIJ502v+svTnlhuYi5739rHBGw92zgvL1kq5DMj
jTFGFaXj1i91jM8lyOU/3IHmR94j8kRebjAc0Ua4nmO9YeN/OTqKAMgppHjtgzD4TNYoeISeqIOz
xIeeunJK2z1xA+fQDkfHPQ6WD+wwrqOnYcqnV7cDfLIqp9E8hCksITK6UqhSdZes66pwrgigL8cl
RjB7H/RZezJKs9xYaOcWE8CZBbUJMgxLNdmFFCOAZSxRxlL3qooqBbXsqusmVFFeJ7VqYTIWpvF2
xCMLHXBOlPlMtTxGMA2yxRrJ2rWEV7ApRitHqdaaXrJhkeXLJfKueGlG1lyw1xolhnvb4alBpjiR
Zoq1u8xhmjC802A+zRNMU+1GjYI70SZzgUawG3n09grCYwAnrpR4JzMxjJ9zvDf2QmMHfrL7OFg5
9dg+kHmEBjzS6V4RN8nZOweya0fS7rih63a2gy/g6Fuib9g2ieqaaN34SieoyVjFCKuAbejOCiCf
XoO6o5PuO8DEG2UODIrwTjjXQ8Akm+Vx5aQUx7K9NbqC7KzW7bv9bBHFOy8Q3A2oxuXSMHs2zZFj
6BtCngKEZQjgEN/bTmloayucZqhJrcMKCSMQuIlEshjXE4ibEkrEzlZCYEHCKrLobfuzG4/eGktQ
fpnk9bBpworFd2czNLZmMieuiIFsuhiuXN329iV5m9p2El74WkmhNoke0XIpteJO9UEHudn1JEZF
0GvRxYcp9hiR2q37LN223E2ZPq39tGx3Y1QX0wbCSAgbIEact6zow8kGr3JqA8yfbEs9rDaeEdyb
MOZ2Xi9n64dry69Wr6sL6N2DvcALmH0VLj3yQkyVyagyAhHpIyqA4aUm21w4LuC0FffejQy12DyH
JQEECyNT5vQ38MiigcEo+aWKINygIjZ0CHJj4ZVt8prHMoi8uedi/Fj0r0miGPOpRLLjo54ulX6G
oKWOnlWUMiIBdWWJi6ZBzj11k7lnZR+rz86AXeQ0siV9BjCJySnwu6Hmrqi09iUPujgFBNNWoNJa
cg/XJCvm2roIvPFMjUZOCai7rbHulDZFN4g+x5EwzIpBvBbMo+Iir7NwVQM9Lp+gzuElgJA2m71g
g5M/2if6joRLyaugzU818ejlqmK58wx12NwbmEq41Ae92I9Jk1yj0JkfhpiEISZE+QWSW0x8XVFB
qxA+R6vnv22UgX1D0JvRryu7IRkZEFPz0EZObNEuKD79ELrTrirguUYFWwe8FsVjrwQ2c99W4B1l
z428bvRu7sb1ofuiQw7RwW/VNu7fYB4AlwSSPtdN6tsr0mtIN54f5T5/OSonJExrWmqeo9TO6nyI
xHSf0p/g2Ep6AnzYxQewP6YVbwJjfLa7rtbLgwfbh38koe9bXEfYxq14URhTrz7nIfAuZtGanT93
Y5tx6eAMPgKnds4rqhi1Yq5SaJsejUO8sDRCVitPpBdjLtUw000gJjVGPDCdDQXVbMGNFaGnuajt
FP1EHqIpXcFDVXs8cq1YoMqR2SnTMFvxSCR1diGy0trnkAQUUNEaWslk2kG3ypvafcLo14MWjOrE
X6akjhurwnNGfUFMkkdUdeX2jwUCiHPpjD5GVofJakCFhkEK/0PSN8WXxmjvzKF39sr3Y3tL2E9/
1TkpsxwNahwacemhxTS8CMO0KFCyWnYcbAycJ2fSVHRxmjbmJwmH6lYk3eAsXFIXXmyVYzRW8DA2
RY94SxTatEwNezhZTHePgVQSCMY0s6sILduTzFraa2+ojaOJ7GwPC31ykY4G2m3Ce4ZNh+kTkOeD
zAKEkLkke9kNWNaOHRzD59bNx23emyNPP+XE9YrneLgENGlthoAHfpOZzcNbNfRv4finwpFsPywF
/71wPP/a/5/dc1bimaq/vqsgv//kz+W4/snhkn0jYgvKtx/Voys+UbUJgSsGRJfnz7jsn9Wj/YkM
MsTSLK1pyt9qzp+yUfGJcor/fV6IoPTUzX8kG/3Qn+HH4RfRH3nsxD3w3O87JEtzhhAw07RLZt2k
OaFoEk54/8tJ+Zs27GOF+nYQ3+Nj49vkHx86/rZQWun73rTD4lstBreZVtJV7hJ7e/uHchPBwLt+
cz4UIZpI4+lrdftjbEiRodGJQ5OFjorIbEsjhHUCppMx66JSFrq7DFbcltxwawGfs/jD4T/avDwq
cAQQkFNoCljffWg44Z+yQqHs2cV5fysy94FM49XvT+b8K37tqN8OQbKSS1wbURlv6QK/lLTUeCMB
CkZF+mt/S2jUPQVasezoQZGbVl9/fzDTmy00Hw4397CYfyw4PRhu3l8gZlgxZkcat7N6szqAkjDK
JfyD7JDYQXZIlXXHkqyCPh6y72CdDUttwUR0qhdZUmf1qgG8t3DZMPsLGaMxBbfI2oTXiA/pCux/
scArQG0lKqOcxWg+81ZfoKzPzC8i7rehalrc5PNLrm51cT82hFsB/egyHnz4smXVIVeTibnq6PTv
RwS1J3SIPQYA4daInSo/u3Ww2D5Eo0vmd1aDQQgL+8ImHOjasdmMKaJeFl2I/bFTvPHDzA94s3TV
As11tVHdNO1xC5/BFVMbM8u+EdpwXUTWC/rbKyIJMhS4XnZgpP4UglDgEMxy0SwB6OZdvUrKqdom
lGPLmjeW3cT9V0SZ1d6N5UU5Qp+PfESwlsi6dV/0zvkASBTnvRMcRGjeu5oRHGKKliUqrJlkq74i
H/NvB2K2V6MRx+BfqvC2dUB6d16y1H0VrtwiZHfeB2oHbyRYx/ogzxDrLjs5p8l5QMztUHeSNQq5
dqQ2GkMfFkoMDzoqXP+2cpW3kh4UEuFFiBOoeAHmlwY6X4rp2rkjmkd7kImqL7BJ8Xu8YRC3hZEg
KGZMumPgSIvAAijjW7XlMciq+qxIdXstWEpusMlyiWRVfFmhyGELnxtrov/EhuJRvyeF2YOMipCZ
YDLRPXYRm41wqY/GSZvc8DaS6AzzqDAWAfv/laxII1/0ERX3pNXBKQhkfVVOaOKyujkFsOYfMXG3
txao0N1sDDozBtPZETkFvX9yok3X5sM2z8xHiRIUNXoEzpEF8LCzmsi/InYi3mpEQJ1NoVZcdil5
YE03nqELKFmJlqm+IYWqesSjFYb0IWW4oBgni923uiOGc4LIJvZbkdtsggDpDqwFl/24EcKKSCTo
ZfuBhcfByoIKNll/VY7JHRJrNG8q1rYWHNIjbl4myVKhuuzC/koLemMrzEjfGXqZ7kYYj3tUBLjB
Ch0hix7axQUpIp7gimYkRXBwqF9Rz4/PDZ75ZcpNc1JhrDFycsTWHHwQaWRek/ORIVvB/e9SF1cc
DcsWyDIfqArQ1wFWeynHw6B5waOXtDkz0ZCA9yDojwOq2CUaADR9kIi2jdJJ3E0ybUHmITP3oBuW
mZ2gj0R5c4AAYpwGNGKbIHb8ezRZMXJCIiscVz6bgfngGxPU8rbVryPS7XdCmU+g+k+al4Y3SYHK
yHA50xAnD61VAEoIkpo2Ea520BMPVnkG/cMUn2lNBTqyClL24NNrFHoUUFLHpuYFodoHWoh+WNOv
IG1u2qEId7EGTaTwy347JfxaWuHqriaLiOTrptdWLD6LTQeF4blRKe25LFluDpuqDM1b2y7n3XAC
PCh3VXPZaaX5zHPb20dZb0JmlXjM32w/5BqzuLDK6TxIE8pfMyjHu8LwUlLj7QkXso8NW9iPdUH3
jL9SW/SILpfMcoDu6ZIxcr6VvACg6FM509PSiaSZkZ83mbdPlbhLMlAyIjBgKeK6t2oPgSyGhFWQ
aN5ZGCRfg8GPl1PVrN1OIIjSrfJL3JnqorQA2S3slHuPR4JzEY3xcCIPJt07mah3poeJq+in/nOB
XgpteM2RdUgN4zJ1uIGgdQ6zOUBL59QgHd3mZF2ZU+zgn2cGYrDeItTFTs2tS2rc2kHow33iDK9Z
NmoXpP6g/GzyZUIfcG9LG4C1D5RjiTZoTugYLLRJPD1Sr0q33eRap9TEVIj2alLsjDyNSG2dtrly
X5iRhe1C+XzvVWDHoAY99zZtBmObw6dd18IiXU6N0U4kFmBGx5c7IFII8IbO3tmtbV84ZJLupBaG
T95sBYvGbTpKTr+Swx1zrGwlyIzacJLSW9OD22DrqAIYyCTihiXu2kEW9dCCBXsalCPPkXtND01u
EjAXESMRl3V93hllC3E45sojBgNfKQhJEjy0FS/PbyzgBMOPOtkAXGr2vB/7vYpNnhkVLZNzBEOI
a2Yl0qb7Xlf8W+T/ochnKDmLQf97kf8QNS8Fr9P81wL/x0/9HBE7n7jCBIg9Qen5vZL/UeT74hMV
myNopkm5Qd/4S5HvftI9k4ktg9s5UM/kY/ynyLeIu0F/yuqEDQKf8Cds8Ee9Dafwv65B3peMlKP0
C0Q4snHjtxnOR8gCulvcP7Z0jkg76h3kecAkRl7vpnFE99fWiE1/OUE/PsCvVIe/O6DLI24uxXXP
MfjDfl3xwakTzC0y+4gm3lsZqo+2E8OeS4dbeBeOzZ/WWe8bjO9/oGs5nC/SgpAff4j18WNnaqiY
sU8V0nmOfQ4Aqdi4bWyUkL//096vlN4OxVfNd41ljw7jLUn51/Jb9qiBE8M6JllvP0duXPPcmFjv
ONS45+00+fduEhvndWAP178/9N/8lVxJePFp1FCifcyl7qtEjbpWW8dGoEVjcs8WjTc3JDQVsm/8
/cE+bK/e/lCuQHz16GM9nP8fvsOhSJvMHSLr2BdM9RduWetq0cc660LVuqgKse+U8oB5GaEkgGXV
fLYMDCDkEsL10UXun37/if765zv0qA4vTsbAmCw/tKo4fQNsToGFd8Piz30TNeqgC7f/y2OhBaOF
m0EarvXhgiKnV08lJA3gAL1x3lkacUdtNsAWFn/aUc7n8T8N1nyeMY2ytWEUoNveX9GYLcwip+is
owrkt+8iSZFpf/g2/+7c8RCC58nBeEp9+DKJfrSYt6UWoB/EorGnWDx6DlxaY0rorH7/Rb2laH38
k+iuDMGKnFM4UyN+vf29wDTURPLwMSalLVthYS+ORqAhSn1TdnpVYj9bzshNGvnD9ShhA4cqMP+w
ev6bKxhlJ4+92V3LIvbjBRMIltwBOKfj4LUClF9u4OgKfO9UwjVb6jSG2Zr8b5bA49RBInm7eaml
YUn7+Px/f1L+7huwLOCn/vxN4yB+f06S1HeGLCm5efEGXGOIwOuXd8XRKjEw/fNDoU6gQUOLZv5F
YDGUXg26vDKPkc3phfXGLathqEQoNUuFf3+w9496Ht/4dlAT+BZvFrLVPqo5StkWaVWV2iEYdZQR
GjPhx5zE1MfpTSCczzLq3x9xBpn8csfMh2TdihvRcbiaCY6bP9Ivj+ASLuS8V/UPelBHW5TiaHSb
uhmuKaKGOS2V79W0p+FSerG4jUJ0xxn06qMLirVfoTqsWAXw+nt7goCjQLExTgJNeiA1VPaRQUH4
+4+Mc+X9Z+bFz5wN54nD1MacqUPvP3PuDTHZWICsmlTPNvokp00RORow1ibpIKRm4xCCNo9rQNwF
ieTO2uCXXVHsYy9A3ctnRCTHFxmQqv0KkLN9HUTCpevLiftKVBpPXp1oKUJkjJ4xsBH61jP45uEa
fGq902N+rNZRwLvIYRnLxAIxvKB1bZVbHJEamoc65gQukPyOl1BftXrtmALvySQ1IkP9oDJ2RoP3
E2qJrPsVSbEgvGn4A3MRor91tmlecQyPM/0WH1lVzBwXFqsguehgdZ4jhuUKKS2jfBwZ/09bLZh8
B2ibWWAzIT9tNdZGLg8JPcJrEqfVo1vmojyQhotkw6Nq0UQLDhLMbxg9GfQIM03bdBIGAOwl7xmY
c+21ifOcRIKr3UL/+TxCnH79LsBwlLKfszERL+UUiB02kuq6dqBboXrGiBqFMEAQqYOAgcbJG8bA
Zn2Ll4+bdEDJb9FFLc3B4owGUXAPxyvaBqbZvNZNS9tUCOO2xaSA3J4dKdbpcLoXipy80rf4nliy
YdgY6uY1yUIhFg4wlfXUBAhnoZX691058n9B7TL3PsHKuDji0bidWs6b1elIVN7ecjlv6k3ZsLLA
uSHreJaJAHUcsW33K0uiQ11k+Ti5BzkXJloMgi7EiX3SkdFfw4ZCV5TqGvhEO08Nkooqrhpkn/az
6ySczTGOcf1ijRoJF9IDlxyC+XmpKRfvSGMp+i92KXwY0hwT2qmW96JTYJ7nCg7HcJ1NnnEutSzl
q7QzfBVB4VU9cGaL9w0BNrS/Rm5yLTPd8O8btL3zirPzVkQt4ooy5ikfwADMGmPKe3lBXC4GmtIM
p7PJTVlzGFFmP6uisp8d2QHQa/C4p0hwjfqGoa/YTRMa4pUIHespVyq/9aZoPEsrRTvYDMyM6FAN
D9CfXh8inLmommcTTJMOAzadqehWehM4t2k6RSAvnXkT7+JzPGeCrx8zSxL4RpwBaSJ2Y86OUgvB
6zTeJj7dKVvqkq0arFIqIydhfQ+d6KotGw/5bdBlXwu7br951lTsbeF2575jY2BEfB0M+Kl4Mi0n
kk3WvY5OYwFKsPzspEndbBp7dF6GyTVWDcQTkAs6WXqonlwmjV2J3jcuCHIouuIcfIjRL/OpkU+h
idnaLdrybHQkWsV8DI5ANF3y35reeSyjrN0AN5memJQWB9OCRcnA0JqekDEma6QcE4o7xdfoBbYi
C6/PnzC2uu0qV6h+UVi727kYRc02AJFc1XWmrcnwU8yoBPZ3orrmB1OwyBlKXXcJGNE8qcp9XMtm
M9rd+JURbL+WWqQBOSqyz1GirGU6kvVX5hEK3IqgD9A5z25rcX9EGH0Dkcllp2pjk0EajRltnFt4
f3j8mwFzqqQ2pcEQKTXxDCcVaxX8/DgLw2L+5sv+RKXr7fDYjPYqj4hZt4KAA4EgC1Zoq+XeQ4K5
JNNIzvQ9bS2yorsrE6cqlypvNp2dQLKU+gsxoMVnP40IYPANJAIaqT4E7+gg+drsirfSlPDFT/Lk
WLj5y1DnGwWyFp8YrOaXetuVl2nTclFrzNvb5zHAT6aJmFuiYTs8rImuE/GRIAwKbOx42KJ42rav
Ya3zQCom/GmjPnHJ6q3y8aB06Dq8brD1dRLJmfWIhVotMpel71KQG/cYMD65JM1HW7ojmre28Xkf
e53NUJ6oEwYfdTr/NqJPm20StTyCeBpTmJUFT9uBPqppYko4R03GrWJKRMyjtKsdM5l4YAORlI9l
yWW7LPDVk5aT5umjAK9KPSdhChpmARVjYcimzJ7sGL3Mt7FU1qJRbosSGgvdOo+t/mvm9QgO7ESz
H3wn8PcMyJtdil2TuPshBDSJfU5+aVT7HJfkhNpWFIbLAItF85mwyk67AYxYmDsPtOW5qmPgxyx+
1rLvWcQgDiUJJi/vJj/MXIC/Vn+nmM5fw8z+xsLm8yAs44JxXLvjuUoesyCgYG1h7HjFqBy+Apzo
b8LO5Zvjjo/XlWJzzrrDJfsSL/ZMvkob9+DYUUMgWJ8CwGrQmELt7Zqw37X+oB+tqhjPqqY1r51p
iLRFnSUdcHi+hRiDveeTuwbgaU10X3rGhN26wCGXXkAb6q6zyKuWdWE0L5bS0nXRTuaXwneYC0MN
wT8YiMhZNB7RXAmwh0XfTVAosyrlcQElkqmuZx3IsfsSlFp/07ch0I0OiQHRCPZT0jsANmok8rwr
MQcsKjTe5z706LOazdJBgzzvoGoIm2cR9eURxavP7B3MNHA3LVhYpDDVW4NHHsalvFOrwRACOY4V
uMNGprl56yQljpkcEFeJ8/2kjx1hT5jSCWIL+0ciFqpurTeNFR2GaBjspVfo5LB5Qe8l586g9+XW
l12zo8vVTrE7FXd6BI0G3hpGsoXQXD3ZdVw85z1v+G+GqpqzrizVFt/geERkmaWr0pcoM0Czm3vJ
w23Lnp+wnpLKQluGylVXoVCMNHN4viXXZVo/JkMLbBdBCPAJwWPU1EcSoaoS9cFKZCi7CIMvxFnr
4l5fjH5leGsvdYmc4en7tRBOF2xAAU8bkOzW3rIq8gdSB9dc50bXTWZUd50xNvdAhK21GiAgTPGA
gIMIjoWl46tZDPA3VmZJ8iX+lEm+6hmbqkWrjwhzNHYkK4tTdakm+hTc+26N8yWILhAvDnd63Wtn
dtSa7CJMyKOeZtYo98vcBuDl2j2T/IiYmY5r91uQyuGh9Mz2hSg997V3WrYhOmo5CMqIF8jSKlIy
GwOPqeTUThUmZjmN3Q710jdbDuFlw4qOtxyhQYcZrVEsigJYmxwi9G0WYvJlwtv5Qkv7eC1Afrcr
P6RmD6eZ5aHjWpYLu8OPekxY3MFec9VnhBvM3t1wii8wB7o6cPc8vcj9FHZxjn/tSmom3xqSawN8
MtCHobsfJDzpH8LBf2ehf5iF8v6bN+b/fRY6Cx7Ovg7Ry3u97Pcf+zEMNXQT5pUFDMBHw+C8iWJ/
DEMx+H9iKU/XxprcfzcMNRmG0hq5vkcfOc9CGVH81Msan2g0DMdjGuPqgmHJPxmG2u8HLnD4fQ4P
iIA+nAE/OoH3rVgFRYkqMY9PNZk147MFxadZ5LyNrbUOnj5nU9Wz1Bt3kVk0mbYvhCztesmMNd8V
faRvARmPrzVEaMzeemkvhxiB3XHIHfcrGwt3FcG/rKdql7NiAyzEW7EfrRvAu5OHi4sKSQDGSUmO
YF03EvNsr5NpiqV/oUda615Ryylyx0unJZT4xszJrl46vWrRTmLSjFBrWhqyt1oW1ASHyNP65eC5
rNsUnBzKj3Cyk4ECROVV6d1IwWOTpGcm0Wh7jQwPBHm9OQakW94ajrH2Yrxs2FEqOrJui5bPA4fZ
6Bkh6ZERwU6c9OpFak29catyvLRFmsOxHPuYH3VGbXoqcyDXZ29X1b834J9uQAtU7u9uwIskfZZF
xjz+61sa0f71//4P+vb5h37cfr71CX8Ns0tuZqQ9wDb/v+Do+53pOC6qo7f7iP/0k8Qx336M6+Z7
UjC7+nnrwe5g0ICEl4PMP/fPbj17Vov8ZzJoc/9zh7MLQTEvDPMvk8FaJV4+OEZ1sFptWJmEkba4
YVFVtN6VjfKY3sgPNepYbhZui9rpiKqFyMnt4ggKTCwbLPeXWeZHwZbCz6xvITylzC/8KL5sYWk/
qTpyH+3JyQ/SCAlx72Ox8jVGHhVksezAKpvdWuLD/FFxDs6iokrOZVmgMu3KaZuNBqFrk1qGkxQk
Jau+9h9VNBKxChkPE2Zbjc5n1Q+ddzkK20Vsge8TzR+PD5N7Ll9iAfJQwraa/AzZtcmI3sDzSNcO
NePU2rpsww1THd1aoiukal8QMO+Z/TlhCo7nblhyTuV50eCFW8gB3SOm3TG2Amp3B/fwmlBIHflN
zvMNUFklAib40MDAsJ17gqCkfhGknE8Q7WPWgV4NbF8Hpq6UyyJWBob+0mP1hrieyMhGxZ2gDOGR
kMcF+bJZR9DmuHC6HAJB7gns9ANZBfTt0pvIxljZMTz1ZeKwcSiXNQ5YCfAS6Ugxxa9TADTBTpYt
3aQNchyNDMofPPFbkQxBfe5mrbbXSWO91IGyLcDiE2eE+GYRNzLfS01T29AuxU2iIdlfmA3J6go0
55WRQhhx/HJ8BkGHaiXtsFcno1xFBa455WXJCeMrFvvGyggZbbttkitIrlVeMHFWabf31LAkMAnt
SYZ9EdpAeGELnxmHTIeVY4XJympRSMeYXaEbEChUZ332EOQaGQNJQGbgpKnyIo2dO+L6witEUc0l
wXzuFTQs9SgzbyDXBaFOXcrhiuuh2IyqiNDiDsFlKooRgFapiWXfkRAeuCJYEZHnnvt+EtzLcjB3
g3S0C23ATc8gk3QifI7mKQD/stViLZpWBvS88b6syBaltXPuKsfIb2DzJcaCuLpwWJKuZA5LQHru
sCxGBEt5LRyGgxToxAXn7b7HErDt0yS8p7Uzj/4EemxhlHZ/S2ZbgyyirIN41SV1+s3oLaT3wGPt
AWdWnq8TUTAa4o1+iYPE3de9fRsjE2nizjLhwg3uySDfiggGmhbCsOpOXXRhKI7GgPPKspDcz/gL
c9GlTX2FRyC/Z1jLzCJwyy+9kA9GVatlm3regW+aaWdJZu/YlN7ZNKbDFT41eSDrsr4NDXP63JlQ
UjZ+P4iXuKj1ozbliIerynQP1IP+xorLr2jLgh2byQqPdYJbj1i/Gz/xus8EAqUP7DyjB7NvoxmM
6SUPFa98oI7cYY7W1ludvcbad/t2E5XAGgsYgpkXpdu4Nkdq0dw+9AOJlfhhE2yv/Kx2YcSMEiab
dzjGAz26zIN4QCqDy3hZIKPhKoYaIW1vSBcRI7MVlrhxXfRduewDQHeclxY0WzqHnutgl5v+UOh+
vsK6I+4tVzMvWq2+i6b6Ji419xUiAVG0CL10yLY9Q+elKKf41q1j65jpI11Wi64bT0+wYqa5963G
PRv7uuLW6JqbCbodWB69eHE6QLxlPxWXJuCdL1Vf1NXCYFGAgo1mL4xD6y6UZLc7FaOCOXiMOEaa
6DM2Ad1jS2hiDkCOxIKMRNrEMCDIDJj/ozJ8bkwZfU17qpRGVSfRBf3advphJVUHGg4vwc7UXEG0
YN+PJ8HCYmUlDpqXthXEtSeW1M/hzWgb+l5NEnLoFVeAKBg+lK3hr2E3GOeKhT3qlyBi3iGznmmE
kO1wXfQWA44k7M0b1Qbel6TPmE52UcfIxQN3uUYgNl5bWoARXeX2c2fXM0ElYPAxtgbPObh4zEyN
nPxCDCbIcHoCT9wZigNFozl3Qx+/TNiZPUZ7G+VGEyHjytDUL0qg/ifNEMU5RvmES9Qmf0wfXsjd
zq+N3hn3oRbAaZJNuAxjxB0k4oG8qKzhpLWYZnyv9F6sora/FZr1GpWVOBnoibB/V9iEUp/RA3QP
bnLocfRb3pkP2vpEM434PJ5epI62ttIRjeM4vSv0+gZEs770jFqSwYJeJ+ocuYnYDkIqmPyryqiL
teYI8HpW0ze7UJPnaaJCEj2jYFXntUFNaFvbOLT1Dff7Szzl3nUlmn4pmbTfhq7BE0TW5aFnQrSu
WXinZ2SgMcdpcsgEuR7utH5gHOpkhERZsD6vuHKzVa77/WVEfN9rNTRkeYrSSCl7MOeHTmAd+ISI
7PoyXxZ2SU+eJnZ2mQUaEeFiLPZG3kKAwbu2Ghs9OmkEgxHFlxfbths6RnlD+whiUK5SD0a0cpOn
tjG+xBUu3onX40n1WdgtnKaXl5aHbDVvCjJKMimWozk03wxTJWv68+4mhoW4Rs5Zr4sQr5XlFd7K
rLXgJlJGM8Nr2m3vmxWfAn4mgjrTIEDNB4mCkhMgfC21fd8d64hYdzvvv9S6lT7BbOk2IbON18xz
jTXxPHyvnvckvfRrTWrP3sQJsdTdBCGbzb+R8uEvRvZAO8TM+l4Hf7VSEXmkoo2ME6jK+MWPPZtn
p9S2LTOShdUE6VXcpkRDkYK4Kdu42ncUJOsOTe7OJFhq4w5UXlpPblAipDpGWUEiYjqU1ao1NG2l
j1O7HErwGabb5C+t3UdLPvstukiy3Ufp7HqIJEzAzyarL3e5lSULvfTFpjDsl0ovr7qOgXcekdQL
83bLI5qVkql9NiJ2E1IyY4D/RIWRQrJM9OIcXcGVqzfEwVfbqc9ACEMXnF1K1x6iqgNxkeEmr8Fk
Vj5YLifKcXZLeWimNNwEVnpmZpoG1Xzot6nT+Tvg3CF8guxKS/JLAkDlps10gFHApRgKjle+6gzo
KUm6BRlVsPIt85UVFh5Zpx0iMTj6PIRd80JrB4JMfc29bdnz7AhpLegAja8Ez2hre0TkHGXk5Iio
tHmRJeRm52Z31bOBf4mysVq7GpcfcVI7Z1A50TcwQn02aQtld3gA/bLbD7jfkYmH2iKMJu+QkTya
RvYTs7O7f3upt97nT70URAP6j98PMx4hpLzrpb7/0E/jhvGJLbpA0mWxT6b6pjP6ad7wP7lkx1j4
+L6TvXEi/Me8oc8DBhoq9IaeMyee/NR16Z8sJEo2uAU09fNG+B+NMt53U0RpzB0b8TkI0bFXfFwq
G8qplK6HxV556GCWSR7aF2bdl+dTitP9l1PzR0kXngaO5fkGAS4ekpi/dG6q0bUJdW2+d00UMROW
vHOUo/79yBk4EUb5JxHDhyX/fDxrFm24OlIfRF0fpjS1hsCk9HSOh7ETfJNe8gqLhwmN1WCZe/h3
5J2Zg2fc9k4kbn//x/7F9GBDoGDiitKKHdE8cHqnMKg0nW0h3H84r237mqXZLF0xlHcajWnAoYrI
KxD6n/7kjxoB/mTQVySqOOZ8rc2Xza+6hrYBOt17LjGds0LvbQuu8oy1rB/V1CSMof8gFPnLAent
50kdR0SWwHvk/QFjXSNrvOExJAEVHF3qjxViHNQSnqk9mYFy/oBjeMtj+aX9t7iB3kwr+Jo4uQg5
3h+Qua0+hcGgdl0xVAnU5KAR5NfPO6vvoq6xi4xzL80tZAqJcV0pO7/Py9Kl5nCSCQeu27jX7ShE
t6h5lAJzKWUD1cwfPo/C+8NVgCyHz/Ph8xpY6g0uQUQu4qPYLydrK4yzttvZhEtYt1om7ODYhCmg
SSBZCO+q0OgPRiFH6DJNaxu33IPjtUYq/E7oRLaC6PTMPZlg9nNoNhSZ0km5lppAFMe3ZfkQyUwe
lC6QeRAla5xnYt70oZBCidKJhsZBq9k2QnSe2PzbVL7UCGgzOvLhjgAuhmsD6/hlEKF5xneuCvuL
p8xyXDGCHBR28Ip9Ym3aiC95SjiryFMJ7x1daQ8xi5/guqpFzSUX0EGSqNaMGpYcMUnD+MpVimV3
YUCuHsj785V1NeRjf8r/H3vn0Ry5kW7tv3Lj20MBk3CLuylfRW+abGqDIMVuJDwSHvj135NFaaZF
zajv7GejUEhtWCgg8ZpznmNKhCjEZUJR1bqg1fkgaMABEzk3tCwOx266DTPVBOsJCvjLWTW3NKZz
9IaMleY0DPVLUDjDLbsf/DOhWji+JjMNt6nVuK9BY1LJnzeTZ9akoyt7QxnWo6vFAsmSuK8uyAEE
93M4vXhVR6fhoT5ki6pll71AUrfBXYahiN4Ko0aJYMNOM6ZAPeTn13MHAbCF69YI65EKab5fAhU+
jWpBWoAp7v4sG1LO6Do7MpiRMgCOomU+q7c+7lWJzww4IlL0/irJJka6aYV+QbhIBPF9s1Btx4E9
rNFApjqFfpQUx0wZqujQioZBv6WykM9yQBcS1JynGyjmPvOdWctFsJSK1wrQ0wuGZh5+LeIItU6E
bSurYXEGEU4ZCr4zo7Kh76Nn11vbvp/RggyeJlzydNcv05SyoI2rDBjq0DdaoCIt59gTA1Gvxlp/
1lGEOehsxMHn64+mxCX8IIBRBnVqgxFBtmtVhub1+dcQucQIDrkX58YiDwaf9U5CI9uMWIp3/Rl+
A9gz2HhdRonIBjlCfYAvhF16O/abTE1BeO/QaDeY45lLMyDIAzO97jDz1O6KgQ48KmIiUDqsItDX
BL+AvF9FlMds6vLEMo+j1flYjuPCQDDUtl1i7GezT8eNio05uq9ZeTGzqlwaiFL2XXRpL+FMGKo9
vg8zOMo1OLgluR3J1RufWy4/xpWyHPatTRohG3xs9EYwAKxmRIfIdnC5zu1j7URyOyWzXEVlOOPF
xqPA/glqkhI7cLrOtQtCbk3qzgHr0YTHppoePdJzYWiycfdsY74Wbubppb71taVj2+Cq8VbEw1o3
IL+7+1Eq3D8d0Ym/okwjFEOiQHXWjDeni8E3hgONSIxbzdR7dbNaroOmhz/Qcmx6ReKfIK9517VZ
huB8FjFfMj8r+MIno61AUMWsDOulew9xUY2b1ujjZMPNHRJ43U3lJgRWQZKH70MaKFGbbCxDfGEH
TtPZqNfS8lPg8aYrDmp0OLKh3nDTIQvmlpozlE7S0hphzuXpntcc97IdlTJhrBLxloaqtSdysH5x
sV0/FbPEcOPHGjHhDsN0v2iopk5Gv/4QiLUZ05IhG1+nKoifUtfjwKzsjLxrM30G4cCDhbXfOUaw
JfaJ7zhE8IQmwwLUUxteo9Wj55IGBthoAztKxDvLKQKXJMrFDJ+XtrZ+LRrDWI6Atvrg6BQN0Zpr
q8bU4zRWQ2qF7ThvSzy43rYps1Me1tHlaNTxLemj8hgH4aMvpXrKu+Z1BrfG6Z9YT5ho+k1KMvQ1
PhvOebe2klNY1favvcFkdg0UjpzpcPQfsGZlbIqG8eg6vTFsnFFZa55LH/5k1QS7EMgFRER76neo
HZ8KpBObaoIFshoKCPfwBpVPLqVwUXs4UXmNI0+85ZbDr695YzVfXBna0VsYjAkxXKqOqt0SVADG
7Djryb1sM+OSYMieS1cw6ljILvg6+0F1SEQZ3PjSMTcpH2lPk0+IwWxH7Us1IcRZ1Z0bXDojEu8M
nMnjCIOk2SZ5KzgsRB43103QziQSpMG1Mc1oVAocoRsj1xiuPIUtFrkcb5m3cNOonjuljc0AsrGh
b6U+Lklmk1qAQpwueoTz0P8MiR3oefdeJ8PLduSrQSsZcg4WPUNHKP8zMWNEVYNwBgI6rCZNMfNy
ZE4EniE2zpsBxJYcOAcHN27pNl3Qytj3jHUaVPzNKS+TYo15GRWa1r947ojW7SyZqQCx7s+wqmVO
OfDPRyC+fyhivhHrW39EK37bjSV9bw9k8JIxr4nRyQUYfFbIlQ7j35XlNNwRsDkQ2+W8H9sEztum
APqGWE5p4XzeuSjuWDXAAPv4sazShSOsZEolERl6ieE3EIlV3jQH1hXTbTdQ+yKACLcWs9f5ZI+2
Rhb2M9ixK8uLmXqZTQh0wla1vLHdgZ86KWo+6zgAd96UDa7Ye6HqnMhcNo4CiyKsaZXlSCrNwffX
8SS8EwouojoYB80PkVG5L0RmcbDOjZFejnWj5QvkurS8Mqz4cWTfOHNu5t6lWJyg5Vz0rYe8MsxT
Derme9eocI84KJxW/Mxab2v44ZM9jdwWQc5Odq3Cznp0GsXrKW4mXIkNWBP68inRV1QRX77K3ZnX
el8HSKYwenblQ6S/0ZSQk9elL7jj8pav0YCfEK06W4faYb2tjQQTmRuZT5YxCxzgvCr98cFzEqN/
AD1LiMk6wd8hg3uccKHHq6oOF3AyQazQuMxZYsTWF4AbURXvp7FjGg/l4R68mbtNTPSh6ygvkk03
MlFh3qdpgSE1iG9LqKSikdfsZYY18W4zMJ4Zx6dww1OeLjXuWKnuq4CTJRuk8RWqeXKC7R2thlby
6pmD4oCb0wI97Bu7vB/PZjiPURpZzYizL8TcRmtVOHdxwJHuNHG/s8zY2jSLBYF0mhj+DqDC4y63
7kvBEYMBt2PxwrJsZWVUJJ1XZN+NRBD3MlTRIVyqAhWiAjjK2m1ccyp8Lxv13cjnm3AS45ExNoVB
r8ybsKvNG7eYYYOYQO/auThgplNbauPoYfL6eZfyEt2kCiDmJMSNYDx9Ndl9ece3zXu5nPITb74C
t2tGYAdkmHVQeNs4zK/6TEBY51LdmHMdf6nZC+GNtJ3raihInHNikwJyUnvYzxhIh1unsO6p/Mqt
bYzmd9eL3JPjENybrAo7TE3GUv4I3hdd7PKNTCy+ENHzCO/AFoxyU/R6eEpFMGAw5w2MKhyQOieI
1MZa3lechh08j17ZhEw7s6qv2iznJi00vT/xGu7IZYj47qOJHJTbORtRog2U3T9pxXWX9KeuRCf/
IWBksIDO6i9achIt05A3Xn2oCduj6If7RSzyz/1Gf+l+wANaDCos9rYA9D7bxgBLdX2KhvSQlx6H
ce/71qNiP5UzYYYa7wndupyPw7/vvv/S+vP3YpBwPY1YFHSKf+4Saclzomam+jCluffaGUVzKNoJ
8OPoS86vCoXzvedJzmJ15rj//d/+F4IEfzvIMnatuAtgUX9qiuc2ZXpiedUBWRTSSDjW9mOgT93U
bzntfyf11dgcyD2DnS80wfD8I/xX/fDTiR2YlB++rc1r9/q7zuH6tfj2v//vmpet/J/1K7yz5FNW
H1IVfusfczuXXBEbk1jgacAKmoZ/zO0CgZhIk1hMS3jYrn5MIyFyhDse4wzUyI/IkT/mdo7zC7/U
4sZwQhy9IeF/n/yXf+fHxNj16RGGFUiRAiDQA4xpOj7yjR9HPSjcVYE2ID1AIde1QZhJf7O0MVW5
PTThpJMpUUmSjiK9Y2TPKAkpCMMAb3uLatweyZrdOQuOom3lVrE6GHlljc0KkWIBmI2m4b1IKNRm
naVR69AK3Nfi2ImeW3rWtg+4eM6RZQIHyJjmPNOEo9IuL8j9UUwiidC9Z20uPHADZGQ6xZL1liWx
jX/MKUJar3UF0snTZKKg3ts5vpAthaX+LQ4mnHWWJvOtrSj3exQrDDFqHV3QtZhSzlEWRWJN9412
orBE5EXt1JPfACMus+qEWr4KTl4IhLbFDvmYw+9nFiGRbVqldjTV5KWAYJs4BrJen4MfPgvbjnG7
oD151CqwV99GK1lVRn9wBul8OZuSSodGt3VMxgVegcQ51u4ZsutIg0i9nD9aUXroJIyUSpECoH0H
CcgVKEWFnYigphd4Cucqs+GXnc9CkkywmsBaY2sY8wN8eHDGnHrSdGLinSJEPese5QEBJOHEpxYZ
f2cAq+6F3pbPHp7rxX40HWjiSXFRSp96IaPCCobIWjVjMl2lUTIcnSrMjqUu23lZ6uv5IRYvJjC4
G+5r/svHFwrMlYIxTggKsXv9DZ8rRr7Stv2K0JJYw5GIcGszZcBWNhC5s+SOCRcfoZpRHXAvoc9f
BS1uiLWL5iKhZzaowCRBAtQ3szBc0tt8ekrVFe5wqDV94LnxWuHs8mIxKoiny3dMm3xv5lAyKs7H
+25pXZwHOFXIgWEos7CnuvOB0Qt2UKjUa6sAj0qB8nLuBSu34EbPJoGolhKAPwnnDv/kRcDPJnUe
SqcXthLnEo6BbuBusBstnQmdjhiHc4vIcB/wau77vKDrGJ9YbNjUvtGAsG/lj3X37kOMi7emNtvI
UWnHCqrtYUXKMm/WjzgNlv3U12Ua6kE7itRiy6iNktXSRteq5i128FNExkZKJhqpZQ4/d7L01KpF
huHPMWPW1TTj3DGR1bfvE1VUvC0Xnc8x6PuESRaTMl3Uo8llZugCJw6slj+sQ7lEx0IKp8/cZw8+
Ldyem2RI19HT+RY+19Cg6xD064ddp4m9RB5tNQg5Lslox/PtFPMoFAuTRyFTqmqbEe3TR5/VVTUt
VZ0HekCmB4sfb/zzI9HTRu29RNfb5xpIISM7ogxUL2iPm4Nya6jNMNmtRzFW0ZOhR4urmia5wsYR
FzjEkKzAhmN6DSsx2efSBUM5JgUfx0zEMWknvlB1HmBhGOMGMxwe8jaDl7s9j+fOrd+H7YE5LQ42
cnoIWcjDy0Vpgm6XzPwJoJNxl+VGwNSx91vp3KZqwAxkNAhlttAVyYrOa//gIX7YfbSiSAxovKXR
rKZK22CdqQE0vrRzL7chDwUsrIbsRIBsnFiFTSjh/YyZ5Oqc/ZLMhKo4iJnvs5DjOSgzoogKK+fP
EZBpjjASg03acWSY4JoeO7fuuYL0Zfc1N3qysmWmXjIsUAcEOPE+6qT9eN6teOhFo10gGXI8tFj7
BfU0R6Sz8IGnTNu0jFBb+KBPWo+RucC+jiufRsgBbC5PRZRiYDUJf+mFdsENI99SnkQatmxzNFvR
zD0VUfANq9lb+FqhC7qv5oirZT2B3ntUPc6z1J1HUiabgqlwYVbcL1bLaqDSSUVjONDKnrHUiY5M
KljRNFgN6jjaDqGuFX0L9wahp7omtgFZvBPEwphGutzdWksBqIDRQOJaKQbYvjn0ls9M/XzPC5t8
ujVOGX5KG3MRyFbfw4OdYHhB0ctUyTH1sTeMZLYT5YrYdWcmLecbfWCwyaWj78dwRgZSK22tQDAE
HvJ8pKUtBrINPR8vIzdidHZMg1bhCj4v+mvLsG6Fx9OV5xmclH7k8gJ3R8zFfyuGQDyNZJlY64nt
vNydT9aqknTrI9zAJytxyvJpjOM5e0aXwzmRC31KWRp/AMjUfQ21ACXtVXFnyd5mklC+lzBQj00N
2nEVKFO/nKOYEzikMb4eF5eDLKd+YOpA6jbWAAmSkj5+lvOB48cpUKHEPSWEFmpV1trDIXRRMLqT
K9uPmEo1QIzyuyXNv6VmkvsBDicjfuJV2qBOpmk7iVK7dmEZUiHwTDYbyRHD7HO0XaiyqvHeq7J4
qmKrOYXR1ONanongow5BeUnpe6xC/SJqdQQaOTL1Be+Y4NYC7xrx7BKW1iiHMY5ldddshrB54uBf
DzpeLfEVE1pC035VJMgbmIYuWx3H1nRaAZHyDKz6D9x9B/m+lX194ach3JlbU6Pxw7B7LhXDLtBH
OwPz7W2NezMt/PvI1nT9memPwXuiKgjnRnpScKoSyMsmzEMeYJL9W7NR3NiejZzUZ3UTrzwl0nVd
2cXBsiCFYmOpEXKIjGCM0h7ClQ8+GVLneMLIlGVroshn/KIlA9zd7M25fwi5LUGNtj3COduX4UXn
iOUmmDr/1KYhr7lkUsRoGOSvFaP1RVhDdWUQyXiTLFlwQhbI3WvR8XoyIOw2gK6AsgIZQpr5KEkm
IKtsoUxn1Rru9JqLKv0y+8UXkfoqvyTcS9ypTJakD7UjyVVLE9LKO8P3lq3BmwxwibYjjsmFm2yr
XD/ZBM1MaIaRhgdzgHM8T13B5q8mJFUIAuV7p02vgkam8xXXy3tPu6DcLT0+2zlPzG2cjF+AaNa7
LPGbvR+Nv+Jr1yB5/y1W00weyMz8OCce3skQ6Nmd29y1pOxQ/pTe1p2K6TfwpY9YVIHzjW17FSRy
uSuW2cVL1heAjg2xj8IB/liYiC2Ky0elWcKrxqMy2raFqq46FKebLCuoT0YSdWLqhlNfNBbil8Y4
uGHVHrOwF5eVgxCKi1YSDaBchhIYBielgq0RopdPObHgAxbZrVApct7gZCBnu+ElMFPyDeUuZm92
zJH/3cWVs3aQxh5s9PD7QL8hHAxtmwlV2AE5l0QONhtwXie1gfUTEqXrwkIt7A3WTfM+a3T+CYke
X3DRGpdzUZMsagQ+v29k6fPWDTk4rgge6IlxvNqTklN9TSnf9aCzQGKWFkzA7YYRhj86xrXpKXPN
m9ffZIHYwaHWs5asILHW91+NrGCOpCd5lp8z92zwkhoktFW4hUcCZBd0sibKlbXLjnDN4Y9uBkze
Popld0Qa917LWGztDkupVZu5Pq2s44wK8jVqTNRCUdVOX6mIt1TXDZVgYpabOTOzLYo27zFSnCic
/E2xhdXGCiWx/QPDGmdfSCBqrQ06yiWMbbwkfhYkWu30KULR1qPVRonkmvfDmOXWNkZjN1OLq2VK
75PIImPcSgsdgr20Q/zO4R/vyPlRG5zHNUHQA7LkWEYImqvYifadJw0OpiYBUZ3145MBXingtRfZ
Hno4S26auqMDkQh2vKa6Slqei8Tpxqfag9S6eGx6QtZ3uwUH1LaXer+Q+iSU2rn5ZYyngFvcKSph
nBKsgYPNQVok4W8oQOJLVnbXaNvbZwPo9AUxvVceUus1L6/ooSCf7ms4tuBxe3qX7pQpBozPrVf3
5rHIvLA7GcpaNOzZScMdRptejexGNcA7pnGLbiLQtVSzcBRX8Oaq4CVSuIUPUZqONW6qcTbZALkk
7ILcIgNvQSSaC8R2MYq7Ef2ha/bOC9HJvHXtPgU6HaBBj3f+GLnFhWJcqnbQ1pjOmmcf99Dgity6
PTUoLkOqrXJsKUS8QfBuShgfzydTSyNmm9hE5rn5ulAjZTlAuJ/FKnyeDtE6uzT2+BE0YuQvGBgY
hszcwA8foipkdF5UlTM9L2Lp4c+gfFY7UYRUIxULwMxbjaSv/IQAdEbW/zh/4yfAioQuWnMo+Ck+
zadG6VnVAq/74E7oA1gFtsxce/Tf9jUSURlTbEb1nlRASXZWHS0lXp42uo5LxtqB2WPoZxc7fMyM
/i3j6V9cFlQyKIEo27EOfxaPoD6LKkmk9aGEj73HE4czeEoqalJNQ1t3iU3l0xcLxZExxD+D2Jyn
Yp+uCX89aQc4RUwuzie5Tjn7WV8OC9dkzmmFUkvNYNFaFRQpX4icXYMqegycx8yPjKOlN0GlyElC
Glg+2DfCmweU2mbWxfLQ6Q66Vli0vp/X+WPpcND+MDf6F3Kmf/ElIvewGKMy62PT/Pl6DWGcYCYM
8kMZDeTPs63F+IjIBIJjg7ZArbFIEYc+teq1ENl8rzpmFUrSyyekldwXpfoZ1kTPfP58CREdOcLR
mi7H4jX855mQ4Spj6akbCCsxKBvPKoSOkdRTy4inXQXnZdNo2+07ghXnWA/0FyWi7Xxv4VZN1m1b
6x6MK/v3l8r5Vz+YxyoCUBrz5r9MRH0W95BclTzUXkyFinOfOAIoFyNuA6oipy0fapkH4jhXep8z
YZvLTmA/BoQYA6zzs8SBcGm6ZSCy1MVWRxt7TvGJxUL5ftZa5FGla3g960FpwJNNRgHTkoyNV3+F
Wrh7/2hKgSqi8DiDNsq5ngjp0pmMQwrvRddxr0mZcW+RnQAWhBQ5OqC/vxz257E4TkQfJBRULPKS
vPCzOExaBhEy7OL3jnQ5AzFHIEEIet3qlBM//VmrgRppMB5KW++pkRfzY81JvzxMocfVih2L7sRd
yHpC0su/crH4J/mpMDTO4yHH1nkwY5MypSGxIk4OVcwEbJ349RBv4wGiyzJraZhrEwm28bKZdUVA
Q/B+/rD/nUT/bBIt3L/Xjt4032ip/qQc/fgtf5hgLe8Xbo6QgyUkvtTR8Kk/TLC2+EWLKXX2Uhiw
aPhBOer9QscR8vuQPXKM2syN/1COkicDQxBnbMDxLmDr/ScTaMf+pP1DpaEXSPAKTZuEDtP+dGBn
bb9kYx8mt2lGpEBIFq05qVUTZ95NGNVC3AmwQS2xpWbZwK4NmYlj1kq8dRYN1ThdKwbyTM8yZHzo
BDLQBqjYMY88u9z4mbn2GB3ocXR2gNRvjrddrsz3wqxHWkiE5Qnp25YMUP8TIUdXUEmbRNB9FQoo
MlKlpwIgwXcHPQCsAF4jb4bWM01eEJ/8TCi85jEPVgeJ2QX9s4+Xatk4YW7eMCAhwQICS9+viO9A
nb7kdePy9hHGF9803oKJsNlCc59LBvTXnhySY4L/ltmKSI4+6pVfRx2sIFC1e6um9OR94weZhGQ9
zbfQoKNwU9tj0Wydmk9MfsvSkeGg8nqD/kReKPyF8ZAQTRqP3luCcfdLCwo0vXZxsG+YpPs3SWOy
Fp6TSTIj8Oh4OrQkaIrCKSQn12Se9eC7Hfobvon5azQjJTfw+/Ssf6P4wRf4dVZtNbNvhu4yHBMv
khfLOFGOJwn2Dk9M5jEunWEb4j8u1yYVs7XzqYVpiBOnfp4bnElxrFjZB/5QnIy2ZNlguEHdr4to
CW6CbPT7lZMLbol0SYgd8CcJtT11W1L4oGTMLx2+S8DGDXfW2iYOZNqEAAU2CXXltjU56gsjld/9
JkcXEifZoU1EvxtjB/SQSnpSAaV/pxZyadBnZfHGnjs8Pl7RnOZKwJYtlHVnuOG4LYcC7YPwZ6gZ
jeu9j3XIK4aH5prt6FKv5FwVEtPzTEDKTpVGfSlik57VLHvTr09wXsegRrrPPiPY6tahJr9alvWt
yHR281ImlliZDsOLEo8jW1zGDi0ajghcHBNmlh5Btqot4YhNsXD17qB68F0t1uA/IKRImBUbU1g/
ITHxIYaD50FDi6Fo1cA4QFIyTX67gQ3ZVngZIgLvYETL90L5c83h72c+DpC5MC4Hl7egTprDPmQE
yeVQdvLCi8rxFfCNhykK5dx2RrkxH6d4RhTQVnbZIAHyTHkAEGZXzB9Ebq06OD/WeoRX3R3MpvB3
ZZwkt8CUMWhJNUgwx01U8GRHAa03StGk2zSpxjfXETXF5bIkvdrYBuCdSvJtbuqhGPAslEazrFL8
bvEtyrykXTf0pP7VtBRYV1vX3DeMKTYyJvGVO04Ywzr1ERTnhp9cG1WVD7sB/hMOOcv0KNvzYPxq
g0zZA0hR8UmYLRIwcr7vaPJ/M5aw5JmCizitAwBM7nVXOS0pOUoCLor7ufo6RRoGHdClPy44e6q9
iOqm3PMfGajj4u+6AyfR/AD/faqOQC55PRNOY4MpM6U9Hs/Deqeqm+8jIrdz1LqTuO3yMGT2UB/G
TFoVqth52gS1QVJH25pXS5Tad4KaC5ejCNNim8acZm6PsiCbVbpfJic4pUYwZ5sAFN10OVk6RJsC
adnwN2X7IIjabW7FEYo6vqsKRghRvPYinDujnk3w8r3MN16Y2heVV4ZbJ4CTtTUSPWIXcrIe60Uk
LHlym+85E3H61ig/fU3NzvjiNPnwgi9qaIiLEoJnTUzDBqmDw1QaZ+OxiWOWLvTZ7dbDg9Zc8AsI
ELYMPXxkm1rPzMACGoSTYMIEBGDGe1CbqxQWFyMO3GNru/VAerteE6PDHOrhYKjGqbagj0awyyxr
2LNUZd0HZGtG+aM1x84TS6BnOgCPNIbzpD8kpfngBaN/BzKHTPuOGU5nS4D4IWNDNiKMAwGSR/G6
mqj0yqgV13lho/XG3VpYV8R6V1e04166D1TlfFXd9JXNBgM6ACaUn1aCYXc9DGaHDmpIKR6LusCx
MFvtPaqRFE8m76/4zpoQQzFcE/m8zIfC8TtQX+THkxR2Ypg2BtciyKzdf+up/4sXx3LOO/h/78U5
vI6vSfJjPfX7b/mjnnKJ2tM1EboXx7XYm/+znvLMX2x6XktQkbu6bPqHE8e2f4GCQAmGm0Ng1Qko
tX6vp6zgl5B5MpWPFhrzf6z/pJ5y/9x+U8ehGhCoBlHjgMrFvfLn5s30mNinbmw/0IXV/apeCkzV
uNerRmPdwstaxHif0fqRBJzZj1Jmxr0dqnlfClBv6zzBxoddnEh4xEbjxvCsdRcaNYPSgdwo0+TP
8QzC5QkGqKjZmqnOVgYsrGOFxXnHpsfesv8KL23D1GMXUEVJms37yp6z+yUlDwX4Dp2YZfTf2Dky
HpNiFFjOE3kzoahGK9124ytOQUz2jpwTrXoCGCDjgVa0yZpl5+N6OBF2Xb/1tkxfqW7mWyNjf2wH
6fxCThSIFDa0/tphtPhtaGILZyeag9g2rbtYendWZ6DEAitsf+kdwEebv+/LztEu/+yfz18BHSqx
KEQ18rIPuA1+1FQUC2NrDLbew9I4oZbVutvanqhEQpI+s5WDEMFfJXYR3lZ+bV+Wo16VM+er3HWS
mcN+YdS99X23OoZLP3DYu5LML1G9Q0ExWDa47b2cjWnLjDu96t3OkqtAdvlTnkfBPsYIu+tbp7oJ
guYLBkxw8po6F4/2oy3tPeuA91R56u3vP7SOI/phaMCHJuZG38ABq1Fygj43o3VARRyZdfmAcjN6
IdIAr0BVWV9xteDD8M3m2JM5fyzSsdsKWRY2dVm37FqSSa6mfjLf6sziMoTuON0wP89OY+W4D9HM
vyk0Mt9IH7Mu2JePN5JB8yXkg+nWDaIn3h32PkyS/Ckrx4FqPzcPSTmST2AQr5MN1Hm6ZwceU3BP
O505XJiL8156/eVIUu+h6yP3QGwXzncBQo/yJNtO7mhvqbrlzk3Qp4TpSYhq/A2cgrPKO2f8DUaB
5pdirmk6awDXSvR1PcDRT3hR8FBm1z5JQzxHWXLIHMBZSdqstLcbZGG6uBeBYB9NHhlG4SRpaSLY
KO3NpbHXdoKvxC/L6Z65u6cATybpVSEddTkHuf08d2X9LSDCDE7G2Ghhtxuqg4Yy7kpJNg6r++Qi
7zrzCnc5K87SGq7cTPHhbKdHKqDkkh5mdinhehGxfW8k3XTTdhYX1E5idAJkI42ufjaNjCXIMLbP
QrbqLUTxcClEE65NXnE/yQD+dGa5wLRpNdkeQm8K+S41Q+bHB8aOKchAoBn3sjPBsoV9uTesNn+a
J9yDsAWhwoX63iGf8LfRDkBCdi2Bl2Kc5Ttbiem69mzelZ2pnn0lalavublXQf11CgUO5t4rvhSK
PyUbiH9Da+qUe/S91mWFBx+AYbxsWzeetjO6/vvJbIj/9NlVrefemK8EY501x9W8G1B66QO1yk6N
W5MA6HaGjdwWRzN+wGG6brJquTvftnVKQF+SePNVo1yLPM4q+l7hLPkaGEX7HKZW+8x0VF0neLZJ
B6/RL24cp0zeSjPbq4oc8HU/hb1cOX3v7ZkmZ/42IxPuJjAB+P3EfHfusP95XunLT4OP0BHjpg1h
52w++wFjjOC/NeKlie7tpiYGqCMpFkm1Mh7wkfMJrJTOylOt8ZjOCTGL7lSH5Io3bIz3AfX3zDIT
Ge3KzhWJrtlQv2YDEZ0ERYx1jI6miV4aQXm8wltmHem5jI9a5t9OnP/VB2AIz4+lR76+jSbuT/dP
CUucHj72IQwv3XZKLaYCcEB2CnAJYISScybSWwBqS46YUrrGFqRq/WpGpnsBECH6zrPncDDP1SsU
EesSRER2knaN2EflQfSY+1q+LZF7BT8Z/57fx58uPlMUH9UZQVpshD/97LTvCTGgo3tf9S4pkSwg
o+/czWzWmrbJnywAjFfp1E43uT+U+67QZFq7LD1cJslwAviAGiq0m2Pujs2x8pVBBFMR7sNRdAQ9
qb68WYI2ufRtPv9YhDksWyAL3wdeE3xFiXhrI/JMEW8E4FUVs8tejFm59wd4fiSSL6vJhsbR9X30
bEsrPRiBEZzaBJggbZu3I+URohAN90vjlcu+GYfoiC2p2UJDKYN1Z9vTNyuGzriyC92KtbVtbVGy
s0uqsjcLRS0CmVKtHPiMR8r76KX0edSpCabb86MXhUb83kSGHLYQ1Pnxyowwz6mx73MbfcymSJ1h
HdpKvps1jVlqyuiFO2/4JvJCnyD60rDaPfVJuVwJc+HyAZm172smBggQi+zRrO0FI5vykq9+kf7m
VEV1ZO0+HbPRprls7IHle25fymlsN66fT9epBdXpJzcCReKf3qA8hqFDrBkRypzZuhz8VDZwVhc9
YiNFZjKesvVs8oAx0uJszke05UBG5fp3udkiIe+aVf3q2d1yt1icSdu4aI8E+Pobmaf5iTzjlskO
yIFsPRhpUhDSU9K2ZvpxRePyps0iXzj+uzd7FMO3PvGFsQEFXMDTYe2PP4ty7Irmn/AZHxbDahLQ
1FdEVEb5LrdoelfhUrAXjKE4zEvtHydRfJnGCo60L9s5J6AUsZjyjDuHBwuTV2/274hkOCIzzDVN
parDZC3tXmgopZ8nuuTU32s9Jt0zHdrBNbJh3kwA0behMz9beOk2ThU4K34eSR5SygOB4ombNbVb
sSY6wv/N8UWxaYYhO1VWStJqmDOv8RySzxZly+oK6pYI1zWZV0+8B5Kn1khzlOv16ASrKinS5zYQ
IeqtTHkxrkLfJDPK4TRYtbKW7wZhGPfGMOoCByX2yQzABxlt4eFv0OYzB4fftpvYZvJxM468vGq5
UO1IHCyJW0gCkO/DxlrDvxdiw5KifIzjrsU8JnjrLFbqvEknSshCs7w6uzA6yBOKFM67uGOFtl1i
Zb4V0MUZ6qkCkzQnO4KCcrEuY3fMTjM3QrCCpFxdGGKW1dq1HOcrS0KmnLgSl7sUPx6dtp8i/KS2
PHR6jALxd1m+214WHJkhGmBt2PySyhBZOgl+GbdiGMJ10HoJkVZN5LMO0HuhRFFlrqa42XQhxFw8
ZpHJznrJv/s++spKsQoCrFkh0cz8cp2PWXHt+4W8tQts1LwMQq5MOC93/+1s/y+dLZMjnTr+7zvb
229lyXM3vJbJ64/97e+/8Q/FuiDVEy24rzsYEmx09/L7viDQ+fOI4kJWA/AqKRr+0d8K+ltCEKj9
eQ+HGvb3j/7WgU9B0AcEioDyTivd/5P+9sNU8sMLE+s+6RXkwZi2fmt6n637OamyS1GbM1b4Mps3
TO0Z3rj56Fzb0VSFWi/JEVQUSVPsxs5T4QoRDm+UoCKbe1EANdeUh0a4pirO3Y2kl/7/7J3JdtxG
trVf5a5/Di0g0A/uBE1mMkkmW5EUJ1g0JaLvgUDz9P8HqlxXom1p1bxqUrZlGkwkEBHnnL2/rXgY
Ksagc18bWE1Xk2Ut5+D3VAC36NG8Fb8mfDOl71E+LEawWoUAuKVj5wztdUFFBUkKMRPyDaIE4C49
oPSkf4zT6ESnQMWet66fI6GgQDPQpoedqzZZSFe2vUMZPVcHtXVxKWuzar9QI1sEkGHlpz9q6Rb4
98bN8QTNUTAm1SG11/Sbomnx68RedjnzM0/mUmcjbEHXuEjKIsp4wXu8zIycezhSNAPCWiEmHI1A
cS51N7tK62S45HCv7LUoW/1IBWDj1YOcQ2YYObGDcSZ9k5viz5CCMP5byP9gHc4e7lMVmbCpf3Y6
bjPBdOh6qMPVY2URZVfBsjgI0cYhPQXXM1JDO06rW14Pim7tBmstb9S1qK+z0emuErSfwoMeVh0x
T9CFdlgZ8ymxd4JZ+eB3TnlZ2VqshottgSfrSLDM/ApRHc7g4WKsjSfO7cOdRmSbs3e6CAK/QMaM
EWp08n3VjfrDXORiBxbA2SMKzWZfrlF0ieyBzEpdBTNYcyowTdnf2haut9B6t2ptpi16vlVolNqt
La85NmHenYx2T0v/2hhJatu63vqmshi/aJslDHnqfCX7zCQOiNDN3hl8891GlmAo0zdrmbuZzNwm
q25MdTAuiX17xO5uBahb8mDZ7GnVZlRbNsuapZjlYcLFptYaFPk8y26jzeI2bma3aLO9EWC9zzMy
u0tjgkkxqnUQvVvl3M01l0Hc3lH25G8Mx181zlA7OrGY7WgTaLc85Kz5mxev31x5yHn1kFPJRACD
MAKrMm9qnjYfEM051PzEK53WCnDeP61YObx1c/4lAg+gubkBp80XGI84BLURj3GxuQYZHsZnHArb
W7NoIP9v7kIbfWuQYaELOxqeKFI3F6JseW7erYnz5lJsCDL3RpzaQfZuYoQBTT715mxcNo+jjFMD
v6NllEusfXaiYk53ZM5O+CJNbTVwSWbfPZPTdwflogA3uBP4bqc7k4YxPksTZaL2oBk8C6FqZum5
1an2DbrVKHmcjRX/4ahlhb6r3I2gUKA25/oyPZHQKx5dsAaqV0AmkD4NAA65kB4UkypTr7KzacPz
suGv0ChmZM+cSzoEafJOpqkx3Q3fQ+7j98T7HNd69iXPh26tAk4Olb2C5ethfzWWuwayFzMrG9nl
8RcyR2Km84nGgCdX6hIn4VQvajgvq8a4UkvnzRY6LXYcFFnFaAnz5ZDHh2VwjC9jXU3Dq527Wm5h
dyf6THrFONRHsuchcXhVxLx03jTwyiFGiILglknLEN1X+WgxPaHzYvli6ABFovGevxee/53p/2am
v2mj2Dr/ead++IYZvRp+3KT/9TN/btLaJ6Q57KY66pz3rfjfm7StQ901mNrThyZi670/TXN3SP73
/xnmJ/4B8VObXA0Xmf3DUF98ojlN8gQsanxgpmH/J5v0pjv7YYumy805wUUhgIiI3Vrd/vyHhgJv
zLgiBTQPjkPnqUwSx8viVv9NxfRzp5sOo6XpfMat30piORirn68SjbIVOgHDhzGrSEuW9GI9h2nc
c8VGdl1aSJOKtd0UeITXfPnh+/gb1db2ff34Ed8vDkLTUYEIs9t8tIZCz8HwhTWb3Bu3znd214M6
mTWua6r5bcYh4CV2y4bxeJXqQb8u6bdZQXsbWp2lB0WnATIFGbAfpFMgb1darO11ctU7GZaTrIgY
xS9dE/YxiTNjb0e3JaG1v2lU/+2HgCjkEu+Omkp8zFxXO6PBCL66B+p+gSe6XnelgmMktaflc8sa
5UdajnlJwVTtI8vYDBe0J/H5bVIBItMYwApcbUy0MVah9nPJWtlJJy/OEBDkyL4RYZbpuEW8rAMA
oRK51a+/iG2c8cOj9v490GegambaAXr5g3oEixeYGXtyYaQDMeg4XED+6Za9XWdvv77SB53K9yvh
x+TBA6nG0fjnx82Etlg2GleSaN9ZXjHdDJbTHrtBb29Uk4bur6/34SV6vx55ZhyBeMTpiW5P4A8v
kdDAwIAM5Xpx2t2wovTeOuLv/vVV/ub+GQzBiUlicCT0j3JJt2O5KCaFbpNAn+pw1xrdpWnd/45h
9R5y9+GbMoWGxJEXDzf1x0UhizXhAoVwDmIlzXe1exEmLs/MslGClpKpMaZKzpn4xvLbReIZbQoL
HnKmRbfJWK3npWm2N92ytfAs4qzQQmzIVQj16yEmmfhYw53Ypzybn3FbVYuP1t6AaZgBfCElhYvM
zRa160BR7IXVP07Wmh5+fTe/0+B++pSUQBrAVYR5iFBdcxuT/PCtRSIqxmTt5sMEiNMrkSieYefs
z5hP57sa0TfNiPptLjpSdre8XR7e7ABJadxJbUvjbcjlbd4jetmhgxaBw6OG4OhkuovxbG+Zvibh
vp02iTuN2Dh0imjX/Y5G571Qc3eXrERYD1tGcBJXIkBysexhfmuZjJ9ZzvKDNZAtHI/CBOVJm4Dd
JSHBIiIbJLbSA+0AkBkmCcX4a7U9Bb5zj6E/O8sU1H2V1ibQrOPoNWHj8UsKhDNCpEltRj/fenIl
EZnDYrGXEczSRgqaMriqfEx5hCgPGlDrHAT5w4AWqNiylhGRKFem2yxfF4jdUDfIZI45kuzNyCCo
ObPAoa55w+lzy3E2gcHcN2NfPtpxkr81WlLPXq66KPjdLsHVONWYUmraZk82LrjA3hKjIcAVZ9mW
Ir22rnVFlJUTDE66hSuU6XRF6nr7R5VtvjPCqBHQUB0ST63k5FQrVaHA5EzjULG7Y8n8CJGU1oKh
ds9mqVSnOmpw5s2cseCDkIat2NWeyu5iu59BXWSNr2/Z2f2Woq2R7E7yLXlPhEWdxdiMyXEjdVt5
D+DWSnU9abB5cCJtCd0q+4ufbandonadMwhK+ksHgPqapOu+OhtUphmt3ev3ucHghwzwbksDH1td
f6m3hPA8ETgKm9kpvU2d85n0w9Gvc+CkmGMyDv8kjU9EjieJfiOicsTG0sizAa+cx2RxcLwuEV/1
ju+8Q113s3TFZcoY0kf3nwNUL9BNbXnniGDIf1ABqgjELmpsGJhY5viuyuLLKLaeky05PWEcdRtp
pKlnncUEK0dIVFUB46vMV7bs9QEHHLCjTruw53ECKE9Gey1XOm9Ylr0xwxc3bFnuNiJ+ligEQlr5
TnWt53PFIf09h+LtL1sivLJlwzNsjahQcphV79HxeAg2Uaqc7IBtKEfl61jEzE8pYvmY7Pmu75Vz
c63ri2FLpu9mc3nJpl7FMNPbDnxt0wFzTTbW1Uo9xDLVa6TcL5pBkM9cHDQ9VQ92zetiKQvFHIMP
sRJXAQIn8bAItUCNkmijylWvnTTipwzf7VcLwt2TLrvpWDqOhLbiEhceN8ZFpyoNRuY88uHDyLNR
4/1Slhw/d7EgY/HUzO41fNeuvbaB1lp4pVRAXLOyzp8NqVY7XRXJmZrD2jWKmsTyZcTUrQMN0ay2
ukjhSXoVUT5IxPjbrBrzhqCQuT26DYWoVY/LXrGc3mt7Nd9FmVze5NBN9YmEkCKIGg4FK4FrHviT
HPkhTcg0ZufQ1sjxhDo2oSoZnvKJu6NtoaCZcK0E9AeW83VQ+8eVwcSV4EU9LanawrWJUAPS4qjl
Ny0jzBHl5IqKLOteExtHjVWn9kNCtXJRmUA/FJXzBe3PBHUlw95IcuRDRKN6Vuxm/HY4t1sqOPJF
ZtXKb4vYaJ9A8eQExa0IERTOhYrZkKSew52jns93DYaph3roCwZTgMNWJVEPRYb3Lev4kEyR1kur
qJk4uAa/16I3J504uaPdbxAxmOdYHXUTqAxio9DtJJ+cJIUrV8UQaY46BjeSGEPG5fHVajcRwWQG
s1pfuEX/CLDA9McOYNgEN0DdSwmTJ0JwAdsD6D0t3jwzQ91NzCuNhcFfiQbfNzCEDip0AN+1x+jI
WcVELme5HufI7iiBiMJ3SpY3zsDyIcUtE+q1aI9IpyRYPtMQew1J455EAfN8oD69XbgATgywWDja
bRznJpq+Z9w3G/JuA8EhXuSv6I/ddir2pm4DxqmOed7nWsaYqK33RHiuk8d5UT83Z3U/tCwKGs2X
E3xmaHQJXDpAepYviyzZ1Ru5rq7Ge3J4CSIYhtQzczBC2Lauu6hCd5qj9dh37yQ8br+dv3YAspOL
DqcdUr7FhBE0V7DPhxKWUqfjQrtwoxIMlDEvIOsIizCS0zyJuVzP3rf3/xasvylYIQtvBc4/F6y3
Sf312/+c9cVL9fXHqvVfP/h/VasmmGvRtXQ3CZTKEftPiDF8YwidTL/+pBv/WbOKT/wE5epm+TC2
aPt/N5YN7RMOrHcGyqZP/w8wKFjbPpYRlA+6apCKTA72NkP++djWwqnqStetDwqScISGSU1OA6A3
3K8uxkFhPk2llJeF0uB9HJunIja3BBH7JOqxoI24JiyGpH6A9S6r62JUH1i8Y1Q9RZvRekPGsJIR
c9bhgASipdg7/BQTSAv71BQy5wyhXWeAx15cvby0JmDiyoQRv4mCAQ8Q/m/ghIVEzQgm6405Wnoq
uY+cABpIb1XdeqriMKEzBfQ5dT2vXfXa0nody+D0sokXecW6cDGWHA5c+tYXGQ1l5LEhHtOTrc/7
CTsHRIrqzc2ry0mTt9FsJnRvxx3O/ctxWa+NbDlXY/4tPEG4v9MX2t51ULfrq8mIqpDaa21bT+3S
76C4F0hyE/0xao1D2jl431SSj+s+Wr1KcU7aoD/lsnixcfXt1Hi6RXHBXE67Hmjbkr9QvEG4gLsQ
D9lOLxZiUsqJs01sAy2f5H2sT7dbdo/vCCs+6wr3lZa1u9cS44DjnRA3gZh6g6coE8oa8q19w0yP
YvO5zzkQTFIXpsZ4SvT8GM/FS9dmL7gST5AGUWhZRh8afKDJSN/qYbk2UA3vFn3YtW6DQxYx0goB
xJsH5o+VwO4jam6USDpYW6SqevStkzDNiemDpVhjuqOBGCvbvUzKl1GDDsgolQw9WngcjXvoGfwL
ZPRdc9y4HsS0p3g41xyKSUWq541dK77MkzedtK3Q1NLLPJ/PGXPQWSF6kZyTTTtkLA9rNIDOH6wi
SF1dCRjyQsRNnYzphrFedGZ2JIvloTNaRAzmfF+qZjAvFRGtSTfgn01fKgkQoBDzq1Ov51LEKR3H
Lj3lrf2Uos1yWv3KnVI2u0nbLQRUriashHaW92trHkDSDDyo+iEu+Y4UlY5GPkhaqeN6Dm4jCaeJ
79NF/QN8lidhXgeqCFHq0DnUhyrWXl1SULwSSQlUq+Ko2fK+7cZ7Yy7eSiT0vgpYNxjL+V6P0LqR
DtoQwcCoZ7WUxNfAAiMA4L5rlUWUjfHEuSbb4SM7NfS5wO7zc3xOIC02j6JuPeETXw7AauBXoBRp
SPp4ziIGQnaWLAHJCvJGB0sTFHMcEXlB7gixi/KAUF4e29qUZ8x7na0AUK7yZCnCdm3KK/T+yw4c
sTxiGul9oRT666D1z4vsrAvNwc3HU1OnrRF0MBizgNpND+x8nV4iG70PZlpRAFs02godW/RQziDm
gtXo3Q0Zh98kiU5GlT/j/UamMRchQT2Lv+pp0NAnConuIHS2g2OWeSnskKNT026x7PZUKMl1VRt1
iLj8oVYIxYAKQJ7EaL6AUO5eqwrlToVDIixQmzn2kqFwcq1dSaoAXog6utYGdty44vFfM/FaazXs
4bbE7yBRBc1C2+k2MnR+iw30ymPYkuzE0N5wAOzZ434WPHRLbj/ZinUaRTudRbJ7U6bu3LDy4w+b
zt905f7SogGLxdDSwpRrAab7SExLM8uAvJuT9YPzB+1UO2w+hlNqtogoNes3/ce/tE64msuGxqlJ
RfFrfWg9AVQcK2shiy/mVac2zo+iIIfSIrnjN1f6S6fT2Uaq0CkF81UcWR+uNNn2rGdRUx8ExZMb
sRpuy3GmTTQ5IE3XZ/yVuvv1vWRg+3NjbbsmnWL8YbSF+f+fd8RYr9zE6aOKTpeZhGYv78GuIurQ
jcOkEMq5fV6ATOddz+r260v/xecJ925rbpvQAUD+4bH++do4Dqc1Iyr3gG5I52xdOtcLZ9FtuThH
OJ8fVHd+nfpZ7qgC5DGTPe+tWxGWmiyvCZaXmHbRGGNLXZG/um5JS3XsQuFM5xOpqEgbmDaSs+S1
dXZZWR28F3k7l/GDaiZ4GGfjNGKo8ue6dvemSZZ7DLLeh6+3/KYD+zePEC1sVWBlpekuPnYvRZG6
aA6N6pCIfmfU6rXqrpCREFz9+o6+q8h+bkshLkLIDq+Rxj9wuZ/vqDtpuM2c7Vl1UUIz+7teyEEJ
VabpXoXNI8ClejnEWnlTyOXaHtTyJtnYZsYav7WSdXk7qqDjzsFMzchwe0rKabxXXOukd3KfOCz3
JpRbzFxbyvcssEKYYtmjtGo2TnV6Pqpdf1vl88Pcse2PIjWOQ+oQSm0NcKCq9C1KTcurcgLlu9mp
97OSvUX1+uBAEF0HRmNzox+wbx8gz6R+XJLpTX/jPLfxropxvbYXBgwAK7QdLZfnbovJtjXOWL++
kX+zwjBccZD5kD8hUGn9fB9X0lRaAyzUYZ2g73CcmFnZzEZYkA703zQT/9IA5i0wVfYpdEs2VK3t
z39oJXZiSaFkLBU8D3lr9OmxRHn664/z/iZ9eC5sCwk2rXPar3/JQYC+nQ+FqpIn6spm16ez8I1o
fd1W+nTVl/3QRcdcGAdXEacpcpPQrooj+XCPfZb94ZAyiKxPdjTuMv0gkXZ7icvq1CzlJQqFt9Wa
9BDcfH4odAvPFnRTbwT7doHYK5RO89lBEeBZvUMbcUH0BEyXqG4N8Cp6iGYnOhooOt2U/TgjslBF
+mYSdua1aX4pEWjmZrygpEIDv2jMXE2t8SuGxz6Om9u6Eklo6Ov5b27Y37yxfBd4rVXWYXTu4ucv
pRLNMNdLWR20gkJBJmXqp8PICR7KyaWWcAdSjltBsTin0oTiG/XIDJmyX+Eoe3Dw8pF0VeE/jKiY
B/ANaDrUpylr9MBRGQKjnD1Fo235qNJPCVKWAO4yMDqc7oGdLQ+qmF7XXvVSO73D3s6pquUDd8q8
zxP1YeEg5jVR0uz1Ytq7zXQbm9ZIK4Pnkz7shkeSE540IwvKqHD3wlwf3KaT3zNT/1GP+zcvCXvG
9j8EP1RvH+7RFLd2MUyyOkxgSTji4M2f+HUMJClRE//mG9G0TRf54Rl22IVZ1hDRMpv58E62hr6g
WxgrRhh9FWoW6edOlB0jdipX4/shdRbv7UKBJAXLVJZxAowLICgcAMc6sugYu+CWS9liU13JU9pS
8KrF+YMOxwV5SVeFW0JkcDntz1Wt01btX8tsvZ0LVEL2thnzmMV6/hJN2yl1En62qpcob4NsroXP
cTWUQ+bsBr7S9/ISsylGAzwGtK3hu5O55mfNJHdNNA5eQevsbAbD914ERdVcB9MAhrIap/t0oJB0
aMX4iBnx+63TfTfEyFgNlw6fvBe5dg3RDdYwpzUNEyQIgiXY/kIp+SfkqPBANqPcaUbXh9tr1M/m
qbanewv3GyzrXOF9IsqhaDktqVF2STgKdoSGf7tD6NBmJq/YELUXrjm/kkgTTGBmGFeml6lOzeLO
HMWBaTxliQT4Z1i+XjNnIBxYkdlxLWnOdUDJvGEojhTF+zJiZ0lR/6PlXB+sabgsNPM56afqmGsm
yXrg6EW3oCKe9sRGpvuJ3jbmCfNUDMaTABn+m/3Y+pvXm7MOAlygvzxRH2fKBbj4FpF2eejt5bXq
5W2vsu9JyqzI5LXezl/vpXY9uNpuYMbJzIp3vkoYcU4IbtuMH0OBEeRDlYVu7gaO7HQbonoMf044
VejO43IoUNxToOVl68VGGjIKiV9Bf7qXTQd3aSWMICSjC3oE74G/2kjbFNaYbFgepM5xS+30xiff
cfTneMjx7XKyjikM2Q8TveYLiTlm29l4P0CW9DoBWcihJHVHBL3jeGuYNIPrwprDtMsZMk3M1pIJ
NCjN3FJTYDnUy6vVr82uA0pkUx0c8tQ6STYRiszxXrcgXHCaH+w/99f/dth+02EDVKOxbv1zh+2u
Hv8BOPyvH/2zx+Z8MvlP0bD7Lv7gAf9Tval/ArTAgYIDDB5IOmZ/xoTp5ifB/J8phg7uUDAK/neP
Taf9xl5n8kpYSEeY2/4nfTbT3Zb+H9dqQMOqqWJ4cPg9IHp/WKvHVORVl6Uov6WtTaHLgIYuBMOM
fUJI+A45gTH6VZw5Ny5KYqh2aZWekHPVgSwSBzMQZH8e1FR/JIx1ua4tUd3J3oqeiQqbr5tVJ+bF
Bld4aLoN1eOihzmn7c/mmVdYuBFyW2UwKDPDxYSAaP2Cc35yQm1JvUiGhX4c17Zow9ZN49XrloVT
HkoocAIrGc1vfUmoKGOoxdjlSm9c4YcgHiuJDF+p6QeEaqvoR6zaVenxFVRZoOgJsxg5940n68W6
FEoXNSxnuMfGUteRRjr6GaumWoVz0covKu5fN8BrMnzjKjjLOqNyNT8aK5p5TtOmCf/hYvlOk50j
ShcSkAfE/yn6zkOqcnANGXuXbylf+IGEi02hYYIvxUYSfV0tkxU4B3L32KywzpifzPi7GhM30oRq
xc0x7UWbE3Mao+q+6Z36aug7uZzP7RybZFrSZcHshpQPNSgeAOz1LYq4NWmcmznn92rZPFintCgq
PVAG0UyhOts3eFiaZy12nOuo4CTjsZarWhC5UGQZ+Ez1znbKnu0MD0FTNle51rrXZp9scdZYXQ89
928n69a9QJCHkD9JNlgbSY/ze5BGalb1HaRE50ahjqBKSdiJFsc8lBp7EnsMcNI6R9VC9O9RKSC9
zqNdX+VdCxhnRUwYWnamHY0eISXsstFgbxZmf1iVcuAza/oOZ1b7x8T+9aWDMP2I+BgmgUvry/LN
mKmRppROiARrQDU/Le7NDFnBW9iV79ij4psZPnbMwt/RYzKl/kwDr9+G3XjbgyFRphcH7CJJKBru
3Ea34924qIAI5qxKD4xkhvUMjQvFVBqNyoUALTf5k7DLUFfhvkH6Q9E7nCUmMkek/814a4NIIY9V
n2FROoqmexqdoc8V0uXL5Dt1DaAGCDbnO4/NeoezxYxqIbUp/+K2vUPclnegG9kLoHDfMW9MmkG+
YdQE/4Ylb2PBObbj7GL0TGIEhNYpw3GwNnhc0W4gOdH0IOTIdTcxLG6sOTuKlTtCgGmR5dGlXZYE
f25sugRIXbTR6jAfAK7LvlPsxHemXVyqdhXYG+vO1FWCO1dweOpGwouYLu7UjY436CozvDWeHtJB
pIHiJvUl7N827NnDso2wlxZbnYZXRHOYMSXTA2Lf2Drweiv31cboqzu8w+il9bLx1Y3il248Pytn
DskZrQfyV/E7HBY1Bf4nRzEGyzBvI2g1O6tHeqqLW93Wq3MxEHl8liEYIkq3no9Tmo2hPacFrWWI
HW1Nw10xlK/mykpTRJ3fRut+dhinLanAetcM9glU8B2I6jjAuLt3hsx80Do8ddkITWZdxvpqctRb
zB3opztKYaXn3MC0c0M4R+hBG4tQUiB/CJKrc7Vq+m/ZYp/UVURfEKJMh5lUmbvK4nCbybonxJw8
H6Po5bU2Rvqu3QBYU5ose8NaT2nrMDE1EGQnSV/sFo2w71nhpzT6AQQydXUD9nH9UkckQIMfvVqb
7nKYGGA3Al8sI/hu30bAezJLUS+J552urB4jHcyNP1xW2z3kEydMoyXaoWNE4B2ZvV9roj0wkodL
I6VyzCC0ny/FIgl/iJ/rVPRBrFH55DZwT+GONQeTunucsnY6qGU8fKbfM/BgTMo+7ua3sbOK/bLZ
qhlla/dSE9GznpsKY/ONS29lRok6jSrjDKXKlB/00jDPKyDqO0KF0Bs1RMjvMQ0ZRyei3zArin0z
Nom7T1e2pqxkMDuYBpmx0lrt09K3FbUh6d5Z6LTpQCpsGz24LTFQullGIWCA5ATfHuFJndfUJnOa
PzWwMXfaSDEdpcLZlTCO9/WK576ZIvWRPF8lHCTE/Xqq1hMzzvp8aSfyKAiTutH5g8vemhX0g/GD
DfdL9TUXKG3cr9YJ9a42e+QR59rRnLP4ws1Lx6VHZrZQeNPR9nN0lFvGEQHvxkTEs0n8ji+Fpp/0
zSELiWMG8AJjBlkdFnMbcsCRvOMCaGUM3EgZlYehYbjPE1e1QToS2q3q3a0VZfUNzX71pGd5FTgD
d3oseAyMaafOeOvmbWgjGOB6sjcUICd29k1nivYNoxR9uEQHqIohYzLZB63lWNEm0ZkAt2awETs+
18kobxM3d77OzhiHDR6KizYSz4o7vqVpFT9hY5k9ZalUvzfMz5VhKpBa+9wXer4JxzBArksbfY47
Y0+D9TmyxldHtOZ+rY2BafgqfXA8T4tc3ABpjAhsu3tpS4Q2UlfPcngHCLFE8y2ObKbWmUJEDZTM
gyRSpvbFuhgMKCLtmpzFLsz7Kb+pNOtUxYgZaPGNYTkIsuQwP6eDPyXdhNpTK9dTvAxR2JT91zFL
7hlDcJTifEE3RmN4IeGNQhcPmC4Ssu1ui2tuttthpsVsSVXnzexyIWKo9EXk+b0iLOZnU6s+J8KG
3ZY69rdO625Hqb1FVB9Ol4JcVewvFXTnoDVJmJpz1T66S7ReNOqIE1pvv4C4anaIx48T5kvWzqYJ
ZdXClomlfsjmpTzTZXNmLjDqM0v7nE5LflHwzJO+bGk7retpNWRD4jdqtkeo1BzrYb4z1qTfaWtS
MdlEB5Fk69eB86c/6GN9R9uefCKylXMvKvWFfkolQ6LXBkDNfbmbR+KhOsV5jWLxBCM5+qK2pn4F
Rgvep2PetNrAc2W+lqLUYGqNDNqStDlvKmZyYyu+2eXkcy74StezTYKRX4ksh346OA3mmd5ojDAl
6wpNhZXsObHYt/i/Y4yVU7aDcDNficqOUCvUx44vvS46gOLqKVkwIQL64xFlggd8aRYB5mkixJrs
MwmJFlPVZNxjbzTx5oiqvh0TAvkySkFbQiK2yLs02NIvlLa3gt5aHwYEwtths9Wqq9oeYhzvLlVe
/Qai6cAADViGol5FU3+1FrgVkgG7am97WVM+MxetvLWf76d+vG604Qqn3yWnNeiM1kqnbYCRvCwj
QVFyjP2FWAjPRH4nAxP4EKMq2zAvqsxxLqyyrfzE6jyx2IguaXOt16Kr8u9tnP8Wfr8r/CjfqMT+
ufC7/za/9D9qKvTvP/Gves/VP5lo0HW0+5aN4p4C7c+CD3zVJwucAsZ+eruble//Kj6YgEgwhI22
mOEVM6V/V3zC/AS8FZGzAReATjcijf9AWaEZ+oeSj54cqiIKD/SiW+0ptkHTD21s3hcFkVBNUmYr
ukepGLbXF8urM4vitGpKGyawHryZ5vatPTmXYGvkkyWz9q6plTsAwP1xBC7ntY6Nf7selbMl0q1o
L+sswQzeKi/EQYHms2q1PRhOxATaNKGcXVe2ueg3hpHmovSQcmr22ap1jjgxElfrzz1EcIIfwVzU
+r7JB3xKTtMBfPcRsK0zwlJXDqXhRVGeGWCXY5VFvpm6rv1cOLiiaWqScqAdE3e2BNPsyB1CO1GN
fpcUhmiOA8JRzPbkW6AYxkS/EDuBv3jVjna9iAdjiXuIhSvzVKT0RjRjYBP2Yp7hLTPROuY0/7P7
aFEULDuajS08IES0fsmqyPkaWxl5EqugMGrDLqlViRoCYrR6R2WVNRQVwDz3Od3HcwTta++PqHzP
I2zrxI1Cl+p3Us0yGa41U7YA0fcBoTL5rFU6kLpX6cMhU2YnnJB5fUGJDd1Mh4YLrOIuLoqGL2vM
LlsWsEMmpoesTvV9Nky4Dks3PuRTDCy1LePkMZ1TSs8FrCFxhpe10Z0n0zg+9nFZ+WPRX+vlDAiw
ki7VcWy9DnM0kbw4fYFfRHkAQSOf9bN4zh9mOVTe4mrZERPAH3FagzyM8vFudUa0jNRpe+oj8hWq
2mP9nfaEmto7R1R74bq3+BIeMGzC30iH8xUtrufm8WlNWtsvx+FLXfbHUtbVIR/SJoCrFwCSE16P
E+u8aVSN4ID1OonL2stF/tBA1g9GVv0wL+U3K62sy9Jao+vJrQlTVmfFcyElUJJFQc7qujekwWEZ
BafA1hlIKWec3ehjjEkmF9FYdJfOgFzSZsR8Ztdpuqvm1fTIgkv8dYNNpqOQ+1Ka6R8OMrrjTEsi
bFpTuYWPZHjIbL9FelRfmcpwx9493yGoLpAgl1Au0iY9VPkWipSqlqfXG/m4MmHUwI86Y11Idl0n
3F1cmuxaieLupTV9q02o7RSyuAlZOzxazWnl0xL4o9a3I6FZlSFMZLh2atkHda3jwq8GAOqrAopG
lUWII5KoHjHfa2aFSLTIH8joOVtXsmzLnh40zJRHc8FDqudzdkxa1E0KIpg3IEnd87ja7J206PPJ
wHEvW2tLRlTzi1Lm47lF6Cahwp3TBrqxKuhzLEa+kiAtE4COo8bQAyV724J44iBydbylgzLZd4WR
N9eWiugYbQKilgb1APSJ1AkjO7IpY4iMvO+tcvAH0OHxPs1qQbs97gDP6QNX48ECCU13/3UsWnIs
IymvkRlosN14LGJXAjt05nn52jYsqmFsG8txHFLg/MO0TO5+4NGafWWxgAm0/La5R5Lh8KaR75NS
sUf0veZxTN6WrCd9iAzNlmJMbZvpxLij/9KbPC0CThbaV02W6nlSuSWSLWiSSauIPQm8fLKcju+S
WfCdalYJ5I9+rVIzmNQGDEoBXKhNq4eRuxLjGRMBDEbnaYYt/mCnzXwqMuWFV+pRrKlKsHFek5pI
Ja+0xilTEfp2BeHdlZJ+jXqnC1LRpA9ll5FSaDVmekmPXmJ2GFc9YNTFDKKMPrcFHFVCcPUNOVbU
/5+9c1uOG7m27a+cH4AjE3e8FupKFi9FUpSoFwQlSrgDiTsSX78Hqu29Ldmn+/g873CE3HaLrCoU
kLlyrTnHvJFBj1LEGs8jPbQnlHjGM6GK3rtJ8Og2zgMiC8sAGM4QJzzG0wxHLCLjZc+hT9y5oEd3
fdRz6uv7HspjUiNhSas9YZ760K5PLeN8l9QGkj6ihggaoykSok/HxyKhwZ7q7jhJkZhAGJZ1L1lg
70dudZks/VYNDCnssQy+t2Z38WY7mfCDW+PR8vsvrs6YCAlh7ExrPIFK9Lc5LSHiorFrMKAmbTYz
euMW226y98dBEoW5kIpUk0WqycDcR7ZkPfD1fTr5+cNiiPFOpwHMVz0Qu1vN5mbuiJAcPfOawx0f
kGzNGwHmKAyyDN6QbA9EoTNjtfq7YGDVYi4LuQXHUCgQwp763HY27gRZNpbT0+AvwP99WoI1MZb0
XGrcXfN8MHRDvIsYI07Ws6CLGJTfNarrnTAYtw7SMNAv5jh0S/R7GwQh3UuQZsHW8pkgNXYRbIkv
P2Exh0puqJ9z430i5bneoece9qJTUGh0QMQ4oCxOH3OyH9Br3Rh588E5+I5yc7iV80ramNZTp+lV
DwylxRmfa72rhM72QD/EaaENfTQcL0B5XXHMojMc+jEOc1CWejPkGbHBZc5617hfl4XTU4Vohmzw
/qtZ5/ktBApsyBpjSWRNmjF0hqWgGMk/T+0knPL85+AWwX5Wy9dY8VvzhXM1ak8nuotqqPnAu1n6
SVH6tjq9QkGm8mOUm1GY0Mu5n2x/ZHPH+g978q2Wzk9OnD/A7MBDcSgYxtn+XAL6CMu8I4/Z51ct
rU0UHkfvn+1gM+XrEF7aLKIbr5uSR5Lwsktg1uokfHM5k0jPZfDyr0MJSIPFtGbVTsfPPjTz0O6t
Z4BSVTjGNJ+yGVXl4KbFN7Nielgi1DoNdunus9HTYQV1dM9ErTwzm512vV7scLT0ty6JQAEindpM
Ae9hIjxmJzg0v3bCXB5zC5Ivu2mADCPxBhwVU654+yMy9Dce+7ynqVP5L43n8LOW0M/tEJ1cwvpC
JlfxZeiK6dHpo+zNy9xnx3WnsC7ie9usu6M1+LGFiC2DI9hFXGh6u/YnupRTODucLTTgYnuJXBMo
gxfzTY9EPi0NrYjUHWmAx7VJ822uaLHxPW9MJeuHUS5wZXGjH73Z8b9OeSfeBkGYi4r6h0VYRrYb
x2Q8Zqq3HpzSHWmCZ3PFyqr6ceMkmIYI06Gf7TjcEaJ8avzAeUJI1YmQVdOgxDCVGTp2V/zsWsu3
1wc15jtFn7VGl7TuQSnp8MhUtOCPHHKXISQrCt5cbD0j/BxCdDRneHnZl84NxLcqbm6KiUgQFE1J
HDax9YHq3qENl5rfZZwB/VpgdINThDpxUlONDCjNE8gOGFLm76Lwi62qh+55mdrmFLF43mG2Lw7E
2DzCI7qNOCJ625HtYD4yxcu4nd3R+4hirwwTs/Megt5JPzuqte/kkDrbtpwKGIKMElWtFpo5DT3l
urfqp9ay25Tjoeju59z06bVGNRHDvRqIZmn9vsTq2umHyk+LA4FM2T7ypn4Pnwv2I+8L1YhrHDKH
geIBKUD6mdUs/8wWN3yBZCSe86yP8DB46Uk4ExVv1Lg3TQWlaJMiLMpJRZmK19hM0biNhi7hDGEm
QYHCA5GIKd+ptAhuzAYXflLOMl/JRGrrjnAiFtG1lx5872fhL8OHw1T96Hc1HIMs6x9s2IifoAq2
Oc9fnfVbC65BXjrY9qmukEK0PRnhHB+66SWGgkK33rGHYLsEykJAUSg97tKM5+EWH3VZ7iAQuJ+m
yF/cLzGpbfj2sR9T/Qx2wIPYzjQrWpfOv53b7r1L9vbb6E3ARogVei6WCmJll1TGXVHN6RsGhmpP
nk650p3ngo5/RfC5n8X+xiah0d905VR+FtEcXUb+6nEuWV6RrD9PJbUxbbfhW1VWNZgGD+1rv8S3
bUVJWlRjg1+iHMsXBtWoaYRnHia/zM9ZTV6VLvtkS2pnESpjKRjBtMrZT7KaLgzD2nbrLAxyMgbV
RG/K4VxWy7Cxzaw6DphzHk1lRfrJ97K2fpgBZjnbIJ5F4+bAvF2TYgGwXUD8GUJgk0HAB+VmSqNu
k2MzsZ8JEwIKzjKma99rO5gVSRmQGKnH5baYbSN0u4zYnQYN4NYm1m2Dm62YKZ1c69gnrvOZDD80
qssUk6UHGkTJbwBqoq0wsig+p+OYNsxgRJuh+4unrWsOxCnnhjex+uB8OY+9oY4D/IinuQG3VcrG
OCwOSPax18YNvVV1arknt0NvpWdIaGkYmYP3Ewih/V1Ua8McclufHeZSvXR5EKVv2BjAlpPgSJcR
mJUPVYlOJeboH2SmxUd3KCnBJROfsElb7xVQhNjBCFzsHZyWfN+Z3fIuKKxvJ63Q+3M+hg8qDjW/
9mYxm/6iVKq+JHC2nqZJOjeLSqcQrJraOomEAiGT0sI+iXoFmxrVAbAvunkgs1uw2ve23ZRbi/f4
qaOKhFI1w4CsZLaL2esozhu9m01AmUPhnej1jtuag/tTH6fBvs2F+e4AaT6S16YwA7Ey4cLyNx4g
mUMaWyM4Lwy7Vlq6fL1dMn0rAmM8FKb9YM0AR0H3P4y8E+wHwmQsYOpjI4uGUmqIz+idfSLY0dMy
THKbvQpmZ9cwkkCXvBSCmKUUCXlUEoVYsI1HMFS/dtT0mzXy7WikUDsN0nXCanIrCAAFXTDiSMFD
Zpa1ryMbpX7gGQ+9tWjYYslxYFR5N5MSw/CusloqcKPYFTpJfijl2ndRBEx0S+oL4yyDZ7dj4R9U
xmQjwYPVAtFsUbez6Uz6Aq8yuB/nON8xq3OPuZs6O6ZULJhdDWRDyEffLyHpdxguw0HF753HVLiq
MUFS2DX+fY4vmFgOwqpkEWGeBMXyFmOS2VhTR8pGmSYlnsburbG8HMW1f7CdWQoiJscPgZHv6GP3
OGkSfLl+8EI2o9MPqJQghmhgLhtAPu7WXYp3J7CSHYZfvArV/IU00dskBh+2NB94X79AUlvvNyAy
O/ywOQNay4KQSDsXgWp0g83AecdjGeFnFm5IzXyFjhGKvWtN9rwYOv+5drOKu6XzMJjB3jVbOz0X
cZw/0n8QYjvY8+DvRuyD911PvU04p7lt1vbP7HfqFDRNsVumESt35osfU8URLeuz8Vja/bCdjMa8
ZL1HR0C13/tk7m88kKob/Mwk2tXA3hOtACK6DRuwgQ7bK8fLgo+MaMTmG+c1SjFdoRayl6w8VYMa
8zBGNPyZ4UIHuWC6s1ALvFJKvaRG04Re23u3iYs0oZkXCsc6OUXTsrbZB6PdVuPwNZANPhltbYj8
eq0MlrxsBHWu3NYPJ8fyP8NILzfEFjLgFpAVTfR8L8DZHKbcuXlb6eScGtVbr7zuqLvkGZftT4uV
dD9pqqMqVtVzUptvVoJV3hor+6MjfmwrYuTQyihfZ9z8P5UqjWUfV77bb+h6UHzPamBa45ZPvu7B
o9dxJre98qOvoxiYeMzjiNMg0NMTOYgLIzMfzCTDxWnaOx0CTIp/2uV2MTuHfLCCp4oFCz2h5dQu
Hy8iiMFvk97gSSh3rsjbG9rgm2lJ45mjTrTlq1LeHZ5F9TC6NoW1hFezwQqbyg3phgWhdz7Cp90g
EnWPS8w/8Q/8q7zyf5qx+WRnNYuHnyY3qxP1RjtsrhLYbpSroTnkRk6OlLtOJDxsyU4x3yypR/qh
kK8tW1IINBGPrLn2AlVFSzsYvI0nXQY9DimU0ZpHgd7RDuPOZElw53acjqQNHLEwfo395QZ9tAB/
rZjsxMZdFDB7XQpYTFnj3Sg59nsSg7ydl7vFjXJo/zWB6MKKUj+kMjXDyG7ObTxeyGr+EGXKHR9p
h6F/dWlsuIU0ZrwTWGOTrOQ+OXB2oYG4lMbDZNqfU2l3t31kKEzRLuLmAkBtIlS8S+tSEj7P4ax1
hu5UIfajc9HX5FMRi4cg9zIYgjZcNMGorfXXPGbmbPba2nt5i1Ott75FziifJx+Pqjszd0cIX08/
nM4bn1n7oBG4Tht6OHFv2oZmlJBZiDGTkOLWN+izpClYM5Hnx8Ct7uy+IBhisWycISkkkJ2HYJxx
g0iAFLI/ymDBeZ5q9d7Jun5bleglzKJl+Z4DSJtDqXPjvSZa48EThXHM2PDajYW54ejnWXsmTsUM
sXdkyXZOY0YrJLBYpdbfqLN4tGJVvqdMVh7qyYrg7ifDdyN1fyI90MSUJkZ309CGviyzjXMagkkV
qlRMn/zZGR5NM7GX+1VXTny4V9YHuqAlEXq9pbbLandZIXIeo/503io0R22IxEDtUwbYnBci416i
6oWIxmZwTKPxRcfOJyoE57mJYrITGt0feQ4QkrQdU7rAf518lxU+qcznmKzfEMbpgy+76L2cV7xL
GfnQtUxkCgWHdOMWzqhrnQvG9JsGdsMtNUQ/72OCALHbpe5AOCrrz8btgQsc4ghBLU0iEiwmemHU
NCUsrorDDeXdVCsSEN26fW2V3dw2Dd7yTVJ7gdgMMO8OmqDmULMuvJFoEVj3zKLEC8Em0t36zbB8
HpCDb3iMgURaNKiJc4UccGcNajh73D3E4aqpR4ZZpedFKUX2Lw2eTd8OMRUTkK6NNHus5W2/VkKs
Mm+QJL2vsL58Hu0h64/KJ0enMeaGotW3/WoTG8WItcKan51B9TSfBJMyQr2FzzdhBK9QXhFeJHEW
A7OI4nlLT00/6RwBOBGGZbpbCPkk57fj4D2bbNGUoKXajpb6CZqs2jEiuGiDsn7pXDgFyKW2jhqm
A6G5zWWOR/NzllGBb1HVgUJrHfnYNWtOJHIs/6lzWvZT1rL6sViM8bNhp8ONRSrQcA2ov2u10X/O
lSHuMXzrg6nQRXN47axLh53nKTAiji8t/LVbw0jMb4Sj5Td9549AyVaJLtRkntK6YlndlI5fEfHd
YcbGiJ7xUE54A7fDRFdwY7Woj+/p8K9RPEFrFZh/TO0A1JscvukyI/mijTMS1LvHJe5svF9aYf2m
DfUiFi++yWyWyqrAGF6QQfEWyY5CbXGJKabT0aI0R/AGKiVtPg+uU+8ng103rm02M26pLYeddCfi
LjsoA90JsIvyto1m7zROot+pzs3PSgKfpLKX4lwjuP7UZwQUs8qS9YfCCQ5Ia0csJ71xUXmj7hH6
+8cykfGuGxd1wP1oh5bKuUuMFhmwjy/lC91bgnPrSb0I6rszwNhpP/RU/7QzPbo0RvKEpGMMiUUn
FYRZRhirrrwb+uC7MUqODrKMjm7i9FsDVtodBgcntDJsAWmzphVI/xEX6XyatDPeuABGJgjtxdbu
OXUMVIwh/eb2pkuC4c5ovfwM7uVb5c9yN0aYrTJfv8e6JInEJg4q8jPaijIq6ZW1+tVIrQgklEx2
oIXBJ3GjH5JRdeHYavNEODo9mzqvtEmjbdki1JJb/EHepneQlxtiad9SjB8hRwWYA+2MR8KTjHF9
r6YPLMl831aOORZPswMqTydsNpmzCkkIc8zPhtdsJ4fxDT1WSaVRJ3uJPIfwgeUe+i7/v4gunTXr
hwm4/MYc89egM79YMYu1Y1S7FDn7lk7Je1C1RBbEDDwmsHpbgq3FtsIAszdljgnMLqEhZk+LT+xs
DVYMebFYoAwvD1aSwsnPms+qa7JHsJBHrP5HCqv+MC72+NUAlo4Gw/hiCZCcYqFCnpGtH9TIRo2U
470MsuYyDc0FtV2hN6L22dqlqgiFLowHcGAaZCXCyoYElzNevw/b8Ia7awxRy/qPBXJBWG5jBe0n
Zu1xOZ9HpWbMws3n6yz2f8fWfzW2ttHO/NnY+lP/nvwytf7jB/4+tZYi+JtwBKZ78Q9Z8X9PraX9
N+Fic3SkAO2GVvi/p9ZAZmErwZH9J3Cd5f0NC7ew0C/j+GTQ/R+BAPzfPFfCR7UIpwLQwDqpBlTw
67AaJjUhD9rXd8EaTkIjY1Ja70t3Cl7L0rZO+TyvSfYxAeOMZVB+ao1iBnzKo26q9tg2xCwh0MC9
QZzuDtHa/JRo7TyyynYCNhHIyogYL2sSA2cdkEJ2ND0Znp5J8RyCEUbCJyolwHHHoSTszI2nkU1Y
FJHxEJTMKG7qNqPTGJokifs/LeUR5nicUH3P4yn2AHBGp8jDOofR2m/GZzVykZ+NqvbozNmJSXx1
NrU4zBk4UpHkFGWQhEa2ecWMMC7NeDUkLBrDQGmTQTAV6X1UlgltPBaycKpc0JClSdIVMVhgo/Av
FYANvk34oF78zKZAICEqu8w1QVkzXcoFpco+qaPhPZCC/JauRGCTUptiX8jQ0NYjgkF8Iwt6mJsM
KZTjsS/ljH8wjZMGfmtSJFcyhGw53ydxPhonEOM0h/PciPWzoeWw0CuP82ydtCjH9A4maXYDmCNR
981RijiShMqUDNDz+cktRNreKVLbKr6FEkdmOf4vI+TH/wt+GlOpjTPr/y5k+fyOYht1269hlX//
sX+sC4RVYhpjOOCs5kfs+f+jZiGs0rPQs1yf8X9YF2zWEcGkCGaH42LHWyOX/p6rBO3SsR0caHCq
PXsNZfpPhCy/GoPA6NA7hH3NwoCKxYRH8uvCQKpjA3x3YMQ4FqgSKyTAlxajmLtBStt9/acL8298
7Osv+x+XxPXF8M6tRu/Axpf5u8kwduYVE93bl4RIpreKbPMX3Y/BK1YytmQgiDiShWe/B2PWHv8/
XhpfBmuzi/fb+W0BTI1czj0dx8tClMxbhfqV3GY9efPOI3bnxaIAQhwhWtMK4Xkgjf3zl//VOrh+
cnRCJubawGc0LH9/edNK4wqSk3UpSoO6yjdG0vJEPyzqJq3Xl5uhZf0FAvEarPDr5eZFuVVs9hZX
elcF0z8plCpVRUOsAvPimJX5UhFufTJRdTR7kKnBq+rpbNqpxYsPciCJNOmH/sNVaH4Lw+U6NECq
Dgpk9nzsUMVGu2VZ7HeXEWoTcvoW8nZUEc3+dFll1WQjE/Yyo7Kx/gIYybPx212DJAOo6+rtIUzn
d5SjT6j1MHuJeYEjx70yYPSei4FUY7+b5QsEkfp2znEr/Pk39isn4I9vDAIt6jP2cpP//vXBQNLt
ZbPTyksmRwKTr5nfXpX8FNnMwUsSxe7YSt4z00UWpBOcZ3/++v/6YHqWhF3pEUTLffP7szIGQUX0
6ywv15jqdH1gaP0QPjU28i9yin5zml4/qyVhciK55QX/xUUfaa+vhBjkxYZ9+gRrrsr3Y4qeh3mz
1X2Q22q/j8Jdn05RlqHyJh4WI/MoB3K6/v/5BwdZxGrJbo1y4jeXrWkbddCQYHMZ+oaHxPbw1pw5
fYtxk67J03/+av/uIVmpwTyX/Mf7Fze6VJkgp3w0LyRlEfetE/Kk7XhGT+uJ+hYxiE2jsqtpOaTc
5YTQyftyhAWIthS7CE38hUwKd5yfYuQZ8Y6JAj6JfAx2sqd6IkAL9FilM54yDsLzdBMAoi72f/4h
fguHv36Bnsn3B/HUQQz8u1U4K+Jo8BGSXaIoE81+8dr2eL1v5r5Ub20LKII4UNY9zQUsabLs4hRp
bdhpUrZwtRPxkRL6WxyWaaEfKyPRffitmJ/+/H3+m1VwVXIiwQSRAuLqN5ecQV9gdBGOXLBEcUGu
l1mqVr1JEcmXBnrwX9zZVMm/rh2ucLir2XMxxCEX/f0Vyz42M5Hr7jIpq751+tJ5JwR4/cMC7DgI
a35sLZdpXZRGUbuDXo5ue0Ly8ZwOeao2VqX7D6seudMFTFdh8BCkls3Cud4T10tEbimbl0yxtXaj
h31BWkidDexYJkdlYjGH+i+s4XyC3z8Wn4TvGQyfbeJ6vJb7/7SyL34eeGSkxxdiX5n3K72028wz
sofGKujZVegDJtJhR2bBpgMDL0xHst73AUHB2QYugiVCTdpVaGYmSpmy9/bjNc42cbtBgkCJmQAY
kcNIH5kl0hiRTMYnGvRxvxVeXbebKYamR3oZiThbAop5MrJuGnZsAWuS7iqgsn1VXYY1Y9fvyuwM
ULG+HzNsX+gyWxzzcIGML1J7+YOsdfFd5J3comSkY2TqZVG8vzH50Dh23ZteJ9U27dm/bwichOzR
WJl6bK7xv0zh4KLYayqw4yU+sFbPM9TrUBXZtLUiz3sOQAlAPMwI3sYyPDbEnDoxSbuBG2gyH3vT
/4ZFmflGVXZ9flwwdqB7HQa7PZlYvYxT5Ev7bMYD43Q1RjcCPC5Or1Gig7DHuL1AyJCMuJy+cpB5
mDlCmSRW6tGLy4IhWEDc09bPOGnFmPteVc494qGhJAu2RjvbYFGOd5QGwc6TPdbQsnacdwRzlAmV
z2pDCchCPCp3fupSzY9pryuSbWTRcQVkUzDGA+3vnZkZ5QM7s6QDpJiADoJ0Zusa1QyatznDgCXA
OdbXNGeVzv4JJW9yPwL1+u4jqETxB87yIIj024Jri/HX2O2+BdTE6RFCthDLF9n5IMeQA2zh2tH3
62uieMjLORABFu05StVfy6BzvtSW4eC7IVmIG2X+EQ9RhvEEcu9WDHw9oGh7UgRi5eDL9oihKnHC
gUSFCjAjYDMMvQH09GE3TOVmTlrqxXD8NL8dK7/Dq1RVkAtevJGspgDxDSg1b1t6JIjhwCdSd21R
k8wQEfxD23Yy8fYTPG5A2MIpqfHJkjobqC8kb7kWbzfP6L/oRpf+3hBr8bOQy4AahytdrawzEeMv
ZrU37PeGUF3CtwsOz4wMo+LTbHR8Yzrq2RSAaA7I3QLWFVpS6SHV3JWbxJdspnYF0j1k/qnegpbw
xNCFK1psUGQaoRCtv52CidurihlIEpXFkp3aKI88f+nDRbv2e+RMmCBTQb3aFytEoZwAXUVL8DqZ
ZvfRLavba3BZeGzWIc8uOaS3ALs2DU+oT2qMxa/HYLTSbJl73VLWRa8DPjnkvGV9m1dEpjZQgvhL
dRGc+35kfWY5Q3dW2EEZb6UkXHQTYwvrMPhT+JhoB1NEQ/Tn9r7DxWlNduoNwZz8jRYH8T0dapYY
ZFf+GedWcA68en4y/8iJvhJL1zWSGs4/R0Bqb72saRlN+91HE6yXMmht+dJ1A/94fbclM/WM0aMN
mJ2y08TQmOrH5lqL5AWDuYeKKT6svFHeA+yS+PqpDLU5rb44pIummemnIeW4YRWZidkawnvSzyuk
e60etcm1l3CbMYzx/GbYgcbuA9H6/AT1ofugxckYI86oPkU+Ou/QxQPiuyiPVMFu2wRx85blmJ/D
Oe3007VQWPKm0jfMk913c6a+z7qCr7bhzcxkun7YFvl7YQpW/FQ3a68d1Uzo1pG4JyEvr8/cRnx3
5vpuYSGy8XQ1sXIR70hkgiK8xjq8c2Su3lBcs5vrHB/2LjIDqnSyhHCf1fDeTk3X8s5RxlNBAZXV
87kxWobw1wKH+Wmwy5es//jj8GOtpY/OAkaRUGtsBHpoHUmnJ7LEvptIRiGJx7HfEw+u+YFthzeo
zDlbNr5RTRn+Lhl9w3rOi1fXR0gC2Z73Iz0TyiB2HqLQp4tvT91HEXR8RyryKe74nwH68XaHl421
rV6PKtid04PUksKArtbJ5Zu+xy7unfg49S1CNvcJLRrySYNgOJRbQ9oep4kdF707dTnGiHuB+Aw1
JGTDdoeCkOQ9H2rwnZpiI6FLDxsPrAo52hvohL61o63Hm4mImN/06DD4U/oBIv3Ue8ly8N+7vhHp
wTID7hFEE857UtLL2eDt5vNfFwEoT2S6pBVXpchToug1AcINLKxb5a4vX069H+JOphxDZ/uWMU68
DWK+Vcr95thEFt8qHlBC3dnIuQ4TJWhQpdEr+TLz46xj9x2ZGs8rgKtyR4Cc4W5jhye+bTveyfVO
xF8tkdqkLAGOpEbfSUTOFjVtE3ePwRyZ08mv1y8oayDv7c06ao5lKwP8xcvMzIvjaIfBr6coMv2V
C2BOcfmsRea8W1kmX0zD5wxAJ5utCXPvy2S1XGSi8CQm1igLIH2ngXpzY0X13shpfrx+QnYiauQO
hweIZZAn1wPvMhnqbZEWjyhU95eUpVtsJo60LyC/5QvzPb6Wfq3SFgKcij8qxuu2qRfBHaUK4KOW
n/DZF0fBFTHBkmeDCd57GDjJrFetVeMcQMWWxYJtjbeTuHyKPI3sd4UGygIWSfpAkRNNKxaNwcGz
FmuP6hM7tdPFLEdpzsNlgkkDDti1DuIIbnnogrQZn5I0cq3dNHrNUacOAgIHGonzNLcTw9YKuT/y
hVY47zB8uWv428FrNQuOrcVgn3IMyfUuCPypwKvh8tNA9s3mWYJD4haJgKmHIDDlPUbrde2bzcw4
1LFkkacUidcjObPrBbkg98T1AvyxFq0H9zEzWRfWhbWNPXac673LnJFtbe5Ve5y9VH/D3h5drven
jZLjgJ2cDmPV2PmdN/jcIr4Ah2k7+XiTxLoFhH29IVDs+T+Vh/ApLNuxPRqk7yE0Us577NJLud4V
7kwgMNaSSN670AsOsqnkPaAsLkLeGeRMuWSbgFd0CIMIQYcaodeYNCGATKXLJl0/kDGV3H0MqMGu
2hP/TlMItVvOnvJe2nwEbjn5Anu+nrayiHmyvKhhh/HAgexrxU0zZDWrvZXKB4c+74WTOje1IMls
CHscT6j9eL7svM/LLSZvLjZahXX77jOukoWijmYQGxAendjSU8gch0WhjtuR+FTDD1iuiDqB/zVA
jNlZjeZ18a/MT6W2W3ejOKq9BrOm8HOYNiEIHJkxTqbdG1taygSwtdRCy/Mo/XQmr3mskgfZZaI+
VSyj94jaeReO3/MKWIO424WMlvaldwaKkNjIg1cxKfIsFaqmPY/KRIKX6T0P/lw+mJbzPTEiI8zR
bRydokEaT7Dj7ZTH2c8YRfTGW/mVFk4fcjRrAjCtme0xSxU7kk4R3fS0PAMqFO2+5pnmOqeKL7R2
8JAdDCKv96Lysa3HDd7VZJzLU6pUdmfZnZQhu2Z54mQ/HyumW7gylapQohMQEcwF9YJrziyGFJnR
pu1MNNLz3PXiplkX/xtUjjQigXdTU5GyyAmmqIqTUZt0YeiyDbAsosl4jjNmzWFbKv5sAslFspxl
fqQDCH/YwkEO5Z91qRmpccq1pGsSf37KyZs8QFM3wmEdaVwPyiRrc2GsgEc1SBriFkTL24sWj2YT
IvZpyyyDdzpfN5MoYd1e4EfkeIoClqQ8UMEuW/dwiUDzNQLRFaMnWhc7AV0UlmQGZ7ztWdNqd/ai
W/pp7RE3S3BOCfk8TSqQ9/HsBK/S6LsP7NX+Fk2tfeIMxvdauSb7J2oJ7tYyZrVaUFW/jLxyeF03
gyxncQzYMHfXSQ1RxCzqKgr8c9kiJIVsT/tqmm31liNpJwyPda9teIT6gpsnjZCVGbWzd1fv3WZZ
UM+GnO2So8kM9oc9uqLDfjDwxPUGujkyt4Oz8UeF0dAjMdiZS4RO9snzFuGdOLDN/QqZQlOFpekA
gX7Y4xvE9UFkEmEU+SJfcDbRsnMCViX6PFwSLzPYNtDPc5IoXTYWd9TuS0LHGrG8Z50U4sD7donX
5eBaMjugYNzYJLYPwb/Ykzrh+TtX9+aeV05eknaYP0GSXc4J8q9PyLvzbccTwurMaWfZsyGuIiq3
RLSpbWU8tgayESRAQeXvrNaaj2bsGN8HZTkfWTAsPxD8jRjt5o5yeyoY3pPqditVJ86SouxQ0Fz5
stpEW9RREQKWBlIvDIya9AHHmtN7MNT+Ns7c9HOp+vjZpcafw6EsmPd0jjgAddH3gaWiTwm5g9/r
RvOb8JmlXYiaLogfl8rgxFoAlZar+B47URuM7tu1O/O/M9+/mvkyWKDB8icTnh9d/39e0zZOf0sY
tf74yb8PeTyPrDH4VPT3pQNSyuKX/oNRZf7NdfAqM/W4zlpM+lT/AMELzMzoATwfsrnFcIJ+598n
PcyAQdS6a7RQsJqZ3eA/mfS4/q/NMKzPlsuQ2Xagz2KAs37HCMfangqslQmgZ2+4rf2KUqZCwH5r
aeT5hd1T+AbYa54sDzFkGRcbiDBouYScjnnSYjyJYDju2z5on+klILm0CspGvy8wdyFpsdIhqG/r
2Wn2ZDT2OSDRxDkxTvHa/ZAN0RJyTpzQXvhO4Wzs3ME5GpCi4ahypvjlYO/nuIJbjSssLv34E+wC
0D2j00Zh4GZfgml6lV0R4VmIOv1p6UdatVOh9+loiG1vZ8OFiGB5w6gOoNQM+ABv3SrDWoyoeXJ0
k575Efg32KHHAzbsSxqprNsmczYdW6up75ZJV9hhLPF5advxNsMN9EKYjbXXbZc8mkEHSzpY1k9e
oJDcMU1Jtyndlz3YZpihyaTL5zjBeGNaM7mfHf8aDaK8ZX/6BBIFK5vfj3e+rbHUFX1oNMRbxmCI
iK1M7f45V5n3iGPLukS2JfAEoC6S+1oPq0vDN5ZtMEQBMOvR3pks64ihmgKjAJfQ6no7tOugBNjp
eZtotpC85epIW5JuABGUckgeUIOObKda2MXWG4kgsp0JMXoRLzYJMVQ1+C3Q3Pru0kOn6I/BVPWf
7I7Uko1KF7kzRrNFfa5xx7Zd5fB9OMN58c1jn4k3mEIOxAmcd0SfvEaVFjfB1H7SubahVonqKwG1
+kYmytuU2k9IiYIgD4ObdMc4fursyqq2tE+LOz8rwXtXCRSPoCgTb6PK2iXZqXOxchnR6gQZ36I2
Mi8azPHOid35rBf1ozch/2M/XNxd1KSsmVPW3czsK23mWiE06BnMFpiPQrokzlZGdJFW/yVmZB46
vZefYEFE8e3Ui2K8zBxZmvc2jruvYmqgrgA9urilcm7XvL/n3P0v7s6sSW1ji+NfxZV3KO3LQ27V
hYEZZrM9ceLlhcIzBAmtaEGIT39/LQkbmLFj33bdUl0lT2HSSE3r9Olz/gtKowMzLm/NPN9Y42Ib
MWVVGmV3aEF9Yrct7weg/CZapSyNOPqETii6QvBbNrPt2iiBn+vKaxACan4RZbXz0aE0+G4/EKoZ
23k4sTa4bcEbhWt4pRilCRHJSuJwHMZV9clb4dZzodYczSY5khow+tcZZr78yhPTLnB1QN9RebtN
9sjVK55ym26oJI93ag3FJtXeVKb6cZ+7H5WsHGVUmSeZDbAQIKxPtcawvU12CYRcu1RWmvUeB6N3
q3m6VDgeoNJkh+kko4tERkle9Ro6PkUr1xGq+paGBrOuPjDCCnGV3LvPN/6NY7nVbKdSWmUxGx6b
3iqvtLvczSEkO3Mk3cdlln6M/EFaPmRFbXNL+XQ9KOdvtqjNjLJNkN7VW4gY+dbaTUsFqKehe7MA
SNjmrbbXcGot52rkjp2yXt/gP7pGNC5PoUrulMS8y019PrF1gO6ceNXJJi1Aw9ngjtXUct4bWVSb
o2J/Eys2RqFF7l0GDts7hL3B1JyT3rpKXU1jY03pC8fdDzsTzZYIMaYbx7ep6iErIFqgJDsQN0ZB
tjbf4n4Mk8sClo61bzR2ttg1rTcRVjUB+LOkLNPLLaLH460are6qLSJ243K939P9UMyZWTjZ3Q5p
ib8qZFnKEHXpYHURhXlKsXCVkCgP9Gi6Tm+sevcBuTXrIiGBnu3Q9JmY/NVNaCrJnRrqG9pNxgB1
o02y0SiNI/5lzwLqfUSqbPNWB2v5zjEdfM8tMhPPhEQ1rtN9fTkfQLcbu2EQIFfgghHd2dUNGFIU
JbLtJ0zG1mT7pYfzhu1mU6p5jQzAfbhf1X9TRQGUSwF+6pkrjJdhYKOTP88foTCjN2YjaTTyrFi9
SDSlnAEqDClhzbNbPyw/sbFY06oIt1fxflPxlkJS2YPYrSr82CK/eNRidpuJbdj5rRHN3el2pf6x
ojVypQ+gjlMZxcIjdtaXoY36lbenUAYbZITpt4N5cwLokGLuFQIvykypbSQC3cCbWZWxQyQP1ohV
YLbEju1M8xTsXWmr7s0utn0KdeHDXCjL2PnKviRZh/YF2f7vktqTYEs6xoiUzhhjLhJSNtc2lHtQ
O8IXFNKxstPfZGoiVBQ1ISZg1HdeuiIdRA1nHIQI0nLydS9MzVevMV6cT6tycwMDbjOB/5k/mUmG
rEKUVrQHwvSWWgUZeml4s2zvfkb4NJqtzIxqKf7UZVB9BshVThQqZhMYM38maubNnCxfXYF20tFF
du63OA5iUYf6VaRB4yq35luwuNE0G+SoM60fSiUfvK289RsMJZxr3Dg03sbwHp7lfrqzAoR3wK+b
mFKhTDk19zn8NTjF8cjclphaU+H40wiox1Ul8/qwKf2VdU1hkYJbnSurZKKxcyK30xj7UtOp0RI0
8AtRJtCb9srEm7schmEYuIMPVQ6B+sK3KYAL1LCGdknjJbwL1DA0JnahqoJptfojCBJ7jYjlnlQm
D0KDdgblrnECfmakram0jRQ1i5Y15HBzpJT7zWst0QbeRbrO9u91GMzvo0TZXduAYxFQivPLTT2o
ivE2sjFiAde/pd0TVIT+MGYOtl5xVeNoR5+LiOkEA2tRw2XkbFGur/FpLfURSC1oKvsSVXMhJYH9
wcTmaI65iLN6QpllcJmD3XyT185mWjkbXCbg2sWjKCa8BtS8MhRSgDZ4ymr1l1HPUe5YC9x5StFk
5Ea6MJ4Banqh7MF/VkkJw43dDYhvguXpTZaWsMkKLQOVRxutxEWMnUuBBcPeNnJqz1mPcxs61T7g
oF3nagwXxMm3JYyVurwJvWCAoePGIvGbw6yhVWC4r1VzYBXjpNhv/CmaXBjeOC7tRk8vIZmuNgo6
Drg4X2ANvX7reNnmgeJxRSJp1T6cfNeEpD7nBAvK4mqverstkg67rTJS6szOKUrUxfsQxe2Lee6q
t9HaEY5A/Pgf8AAxptCIL3U49hCG9wXWWE5c0f2jdodNOUIGK+RBkXD0cwgVu0F0b9TiEEsGBPEz
wqlpZviG8h6pNwGhxvEbP294/1MkRmLIa0GhoPJXFB8I3vuJziRhMKR+BlEOVdfmiDniF53DCAwE
qQVJa9h6Rbmu0XIxtXFRWHQpDcvDI2WTO1jIBB5KB6Z3l5oV+nrwV2+r0jZnluekcNd15LvyMCuD
SU5t+tJA43Ti8qNdo/Wy2V6EsVE/7eaO98kl5/5Tqy37Zm54Ma3bemvf5gqp2cV8pa7cO1xu9LFW
2x+KSM/f11iYgac0jWk4wFtN25nKLKOFmqGRuLY+6qlBKzhHAggnWZs4EGruXYjb4lIbzLFi2/jq
gnjqX/vVQKWEYFgfttsgr8dBFtnz6QBpVnwlEVgcrfAlw++20B9KNdEnplXFo4T+7YTmmnvp7jBb
NGFiUVPZVkgFrqqHHLIOQkHVbgyMWxslQeotEPfbbXAXSoyp6qN0Al0wxecFAXM869GW0OfFZjKw
PGuqbRX7CeDS7hZI0v7ewY7mj7QCMzImnq9RSVGRcoiV8MNKVcLVhUnT4jqBr3WNu4ByraRzcE6s
1xtls7Le6vsCcVElTWYahePJYC8Yq7aRTurYVsn9FXTKzDlWknbhBYTmKJ5WVmpersNBPNsp5OIp
gq7vkgwP9YGSTYp0s37tr+hWr9fR9n5t29oNQWKLTrrHy2JDAsy3RD5dQEK9wSZFV2dtYVWlRsk4
2NabEfo8vOuZsb5JQdVPwgiZp5VbhI9eYJn7Kzv0KgD9pYVLYVI9WUgK0WkJ3d3dVtN2+rTKjKRF
kfzfnP+7B7lYFItJg9x8Wy6z+mGZl1BfD1pe4tM3iR8X79DXKPyi/tk/+v5Ar5bNoP9QUUBnHTjZ
SUGhuafmXr43RLjglsun5e+/cfbXTINiAris5gIAGibY2rYfD0hchmD6NBAgrSVB+4VHc/StWfj+
A7bT+f2/+d4TtPMze/r9N1CW4H/kJsEZ0vwwEdammyyu80lQBBYWTqilN9/Uo6cn89Xam2rtJb6s
y59YA4aCeaBlK6oALomLAY/XAAUnAIJI0NlK40rhtlWs//0sPCZlXIhXkT5EfMyOAH76Y0vgbISj
98BFB1A3bUVAZo8f3gUhDT6Sqiovm7iAjbLY/vcPv3iKsJ728yLzH4vjhye3OQeO/3QUMFgBkEVA
DLcPyS98Mgna0NBdFZlpxPbERcmvZ5MAzlt6FpwhmEFAySz05joLA64zxLBcZZr6uhTA/p+7IPz0
UiAWQhpyVJ1X6ngNEAUU1RKkHpaKuNpXrk8vQhO55HYCbWhbeDgAhm6XwFkodKwhqFJkwSFYtVff
XgRN3P+PBcOziPI1GOIMy6kFCln3S4uAf7IU1KGpCu4Z8Lbm6t+2iDkGDQ65tWAMoVII7CutEXGd
rQX6bEMQ81g0OW3k6dOr4D5Txf3pQGAMNQpJ8IWM9kdm4zteBKrKKhErADOUZnp6NwmarnS7tURu
pA9pcNFOw0quuc4Wgc2rYKPG5B4CRrvqerQUcCox2vdTYha0IWcAnaqnoDZxne2MzAIIeOKi07vs
iKpXm65KPL34jU3VpIj28tOzaWD12RLr+pUW4crdvpb//dPrgiIoBMcOWQ8nwOM4YJtDw8IzFhZR
Gyf6lxvC5pLdDDR8oVzTVDX97PEdUmMHtonmdK9G7/ZC4XormxHoAAtwBcZJs8t7zjYDRx8ahkGA
ULoDQv9mwbBV6TBocABwkfg71ELO8iLgDuAvXN2mkNC3vFA38SaTzYhs8j62Omj0bSBkQk9CgTO0
ODw5xqGO0r9QQNNYejtQhiorAEmOr+WQ41lw3CFEP7i/Tpcd965kphlkNJJrwdCHoP0I/Do8pOY6
XQtEnSHlAtxme5cX8us4svsBuyIlUxfhp+7pz7cFa0hCwBHJ7XKG3p2WNZiK0rNA5gOozf6y0s9n
geIxBUrCYVdYbSu1PcqOOdx0Oet/nyEJXRXbsGCAvhwWG48RRSgfdJ/3bhY0oIRt5i4xC4RFzsIu
GhLt5sDiOg6LNnsjC0VTuj5CD+tHpDjS5TO2SA3IOSnx6eM7JgGBwqKBBHVz9S4gINwj8KJyNRPc
b0CQkiJ0eeDZIqB+BmCVjlNvj8voUjuyeaKuDMGlcmoyzxIkV6XOrjoUVbpto3eLgFsD/iu3CCgf
8g5QOUNTornOFgEtFWZHnCR6200AQi0bCdDPwaGbAtnh3Hx2ZLLcISKtKOLYXX2tf2tB4WQruRZ0
2gkiIJpnmYFtDWk4UmB0u6dv37keZQYarW/ZxrJBX42iGUoZ3ab3fFOgokYWKXJJcfUuM+AU80yW
6mcryYY9NDgHIC/Hg4rr7E1ojwpi86XLKq7enRgQrFJlc2VDbH2wMvRD1OMpj/Mj1xAsDMTztPab
evQqdPwTucyA2kDjjc5L/9IicOCnsGWQQX4FIfSrlko7QZfOj1xhIo/emvBu75b68SJQVTwHTQib
lBoPn/dsFlRKQPKbAhQhsATd+y7Oocez4FJTtW3QNocGZO/CoqZi7Sg5C4RFOiYmOnUvHxuFyCfp
g4ooWf9SA1hd0hUkjQqSqxmim95cZ8kyjQVKBwByDg3I/q0C3RIaZ3JxEWgZGotIkHVHgrPN0aaa
yDnCgfDXzlL/ZoEDn/SJiVkAZEURpX3I8wajy7GaVjsUxS6FaF++Hu2RGFNp7WsqUUIhUTJgaQK+
affIs6SZLYFem2jKH2oozeLr0ywY7JKSbwRwRAOoGclSB8M6iwt03AAisjf0dhbQ4VJlZ0Gnvg4r
DgTK13zoeI8kXxJtGArs/T06KF0qK/FGIGaNWCL/nC0Cm4YkEtqoynavSu9aTWIRSLeagCCxxwgq
9YtJswgIvHCkk11vr0ehoPPZltscVeId1oCs8nZfOD8zkU6TPtBz7A4V7YT3aRZeEHr/2fMzvSYd
8A3Fsq+40+NQ0CCxbKqKqAL0bUPQrUY1UmoVUEWxeMtpYB+abafHBRquVNw5MiG/2VxtNtKnVWC5
mmwljS4TMYCY9w2MNhVVGq4qQszIXjfXj6+FH5iqL8yXseeHTw3nxV/mL7FevvUHB7LH8887oodg
cwgk/8kfCgpM+91fKTH/OkGuNlj8ow8P2Pzme7r/vXvA51998l2Hpzr8xyt/mS2yR69uPqi727xf
RBBn/h0uPi+ixQkQv4GIfr2T3387uc+jtOgfBs6Ds3FFMVp63AyB7Ph04AYlKj9wsIjzRX64RfEz
tpwE2ZHHi9D/O8nO1FBa1pP02EmYZIun5PiuWyqR/MhxvHws/MeyOBm8ASLKDn6xDBfVIlsej9yC
/KRH7qglr5K/X+EsXEaf/ZPF0nILZL9lyqz7TycDs7cLeJ7syJfLBOWc05Fb5JvsyFfMuO8f7rBZ
3jqwhsN/eJGk92XD+96rPntaeCcLUG1BarI3PEOFM0780zeyRT5JDx0/+YuzKNLCaaRHTqrTH69F
ZsgOe/M8NrVUIemBGaB8DOrDMmjWRYsgkB36Nin9/Nk0t41p2bHvFn58Ej1oOvyK7eVukdXhIn46
ng6AP6KBKH/Leb549Mp8WRQna7qDtkuP7z96/mpxyihsu3/yQ7MX4Ed2srK7bpL82Hnu8y+uxYc5
bjKoFtf1K0ZPsM87G1rU/qWHTuLiLIZ09XTZke+XnzOEq09nu0U0yA+9XZzuW10/SH7g6tXVIkpz
zz/d1hlfdEp/xfjXyyxfnkSqDvH1Kwa/W+78x5NtjMF/xY5+v6xefUyy4DAHzepuGw/S951khfdq
vMgSdsrT5dLW9H/NF1wsgvN3vy0Tyw7/2vNPZ7ytu0oPG4RkJKenGvyERHlfeuhsuTonbTcoZNmB
3yxxxqzD7eLsmNAx42WHf/CSp+WrWf5sb2t5lrLD/5GU31iIXRH513zB84XYlSdlh3/H7C/zfHmS
UnRIQvmxd6enyq6kKDvut7wVvy258UPZ/F/LLGJnO7wqIlpBGBMlcNkbflETtOVzyA79fVc5yRl5
/0+CprLj+/ljEuf+SebWVRylJwaDEuz2Dj9e82u2Vbzvj/xSpemLXMTz+tNBB+Wl/+20uCb+4jFc
LrJ//QcAAP//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7DD3C20C-A1F9-4060-98B4-E05EBF2F5660}">
          <cx:tx>
            <cx:txData>
              <cx:f>_xlchart.v1.8</cx:f>
              <cx:v>Sum of Profit</cx:v>
            </cx:txData>
          </cx:tx>
          <cx:spPr>
            <a:gradFill>
              <a:gsLst>
                <a:gs pos="0">
                  <a:schemeClr val="bg1"/>
                </a:gs>
                <a:gs pos="100000">
                  <a:srgbClr val="0070C0"/>
                </a:gs>
              </a:gsLst>
              <a:lin ang="7200000" scaled="0"/>
            </a:gradFill>
          </cx:spPr>
          <cx:dataLabels pos="outEnd">
            <cx:txPr>
              <a:bodyPr vertOverflow="overflow" horzOverflow="overflow" wrap="square" lIns="0" tIns="0" rIns="0" bIns="0"/>
              <a:lstStyle/>
              <a:p>
                <a:pPr algn="ctr" rtl="0">
                  <a:defRPr sz="900" b="1" i="0">
                    <a:solidFill>
                      <a:schemeClr val="bg1"/>
                    </a:solidFill>
                    <a:latin typeface="Lato" panose="020F0502020204030203" pitchFamily="34" charset="0"/>
                    <a:ea typeface="Lato" panose="020F0502020204030203" pitchFamily="34" charset="0"/>
                    <a:cs typeface="Lato" panose="020F0502020204030203" pitchFamily="34" charset="0"/>
                  </a:defRPr>
                </a:pPr>
                <a:endParaRPr lang="en-IN" b="1">
                  <a:solidFill>
                    <a:schemeClr val="bg1"/>
                  </a:solidFill>
                  <a:latin typeface="Lato" panose="020F0502020204030203" pitchFamily="34" charset="0"/>
                  <a:ea typeface="Lato" panose="020F0502020204030203" pitchFamily="34" charset="0"/>
                  <a:cs typeface="Lato" panose="020F0502020204030203" pitchFamily="34" charset="0"/>
                </a:endParaRPr>
              </a:p>
            </cx:txPr>
            <cx:visibility seriesName="0" categoryName="0" value="1"/>
          </cx:dataLabels>
          <cx:dataId val="0"/>
          <cx:layoutPr>
            <cx:visibility connectorLines="0"/>
            <cx:subtotals>
              <cx:idx val="3"/>
            </cx:subtotals>
          </cx:layoutPr>
        </cx:series>
      </cx:plotAreaRegion>
      <cx:axis id="0">
        <cx:catScaling gapWidth="0.5"/>
        <cx:tickLabels/>
        <cx:txPr>
          <a:bodyPr vertOverflow="overflow" horzOverflow="overflow" wrap="square" lIns="0" tIns="0" rIns="0" bIns="0"/>
          <a:lstStyle/>
          <a:p>
            <a:pPr algn="ctr" rtl="0">
              <a:defRPr sz="900" b="1" i="0">
                <a:solidFill>
                  <a:schemeClr val="bg1"/>
                </a:solidFill>
                <a:latin typeface="Lato" panose="020F0502020204030203" pitchFamily="34" charset="0"/>
                <a:ea typeface="Lato" panose="020F0502020204030203" pitchFamily="34" charset="0"/>
                <a:cs typeface="Lato" panose="020F0502020204030203" pitchFamily="34" charset="0"/>
              </a:defRPr>
            </a:pPr>
            <a:endParaRPr lang="en-IN" b="1">
              <a:solidFill>
                <a:schemeClr val="bg1"/>
              </a:solidFill>
              <a:latin typeface="Lato" panose="020F0502020204030203" pitchFamily="34" charset="0"/>
              <a:ea typeface="Lato" panose="020F0502020204030203" pitchFamily="34" charset="0"/>
              <a:cs typeface="Lato" panose="020F0502020204030203" pitchFamily="34" charset="0"/>
            </a:endParaRPr>
          </a:p>
        </cx:txPr>
      </cx:axis>
      <cx:axis id="1" hidden="1">
        <cx:valScaling/>
        <cx:tickLabels/>
        <cx:txPr>
          <a:bodyPr vertOverflow="overflow" horzOverflow="overflow" wrap="square" lIns="0" tIns="0" rIns="0" bIns="0"/>
          <a:lstStyle/>
          <a:p>
            <a:pPr algn="ctr" rtl="0">
              <a:defRPr sz="900" b="0" i="0">
                <a:solidFill>
                  <a:schemeClr val="bg1"/>
                </a:solidFill>
                <a:latin typeface="Lato" panose="020F0502020204030203" pitchFamily="34" charset="0"/>
                <a:ea typeface="Lato" panose="020F0502020204030203" pitchFamily="34" charset="0"/>
                <a:cs typeface="Lato" panose="020F0502020204030203" pitchFamily="34" charset="0"/>
              </a:defRPr>
            </a:pPr>
            <a:endParaRPr lang="en-IN">
              <a:solidFill>
                <a:schemeClr val="bg1"/>
              </a:solidFill>
              <a:latin typeface="Lato" panose="020F0502020204030203" pitchFamily="34" charset="0"/>
              <a:ea typeface="Lato" panose="020F0502020204030203" pitchFamily="34" charset="0"/>
              <a:cs typeface="Lato" panose="020F0502020204030203" pitchFamily="34" charset="0"/>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0CBD88B0-EA83-4D6E-BCFC-4A0F828F855A}">
          <cx:tx>
            <cx:txData>
              <cx:f>_xlchart.v5.12</cx:f>
              <cx:v>Sum Of Sales</cx:v>
            </cx:txData>
          </cx:tx>
          <cx:dataId val="0"/>
          <cx:layoutPr>
            <cx:geography cultureLanguage="en-US" cultureRegion="IN" attribution="Powered by Bing">
              <cx:geoCache provider="{E9337A44-BEBE-4D9F-B70C-5C5E7DAFC167}">
                <cx:binary>7H3rc9s29+a/ksnnpQsQIEC88/Y3U1KSL4mdxHHStF848iW8E7zf/vp9aMmJxSixO/XOrmZW7VS1
JAgH58G5H0D/ven/c5PcrctXfZpk1X9u+t9fB3Wd/+e336qb4C5dV0dpeFPqSn+tj250+pv++jW8
ufvttlx3Yeb/ZhLKf7sJ1mV917/+n//i2/w7/VbfrOtQZx+au3K4vKuapK5+8d7et16tb9MwW4RV
XYY3Nf399R/J+nqdrl+/usvqsB6uhvzu99c7H3r96rf5V/0w7asElNXNLcYy80gKwU1BFLl/sNev
Ep3527cNWxzZnDBmElNtHg9zX6xTjH8GQffkrG9vy7uqwoLunx8N3KEer799/epGN1k9Mc0H/35/
/SkL67vbVx/rdX1XvX4VVtrdfMDV0xI+fbxf82+7bP+f/85eABdmrzxCZs6yp956gsTH6Ows5p+i
o44swixJLLELi1JHhNqMU2JtUJG7sMxY9nN69oMzG76zhP838djZRRCUxV2y7tbl3QNbXkBSwHJi
S2GyLcvVLiTSOuLCFpxRewOJ9TD3RlKeQ9F+NL6P3FklFrk8CFnZoRrYnOusXmcvqMS4PIKKsqiS
fK8So0QdCW5RUzC+C8ozSNmPybeBO4vD2q4OEpI/ynDULwkJ40emYqZpU/5NQT22K5TSI9gdSwlL
3GNGd4F5BkH7gfk2cAbMH38fKDDxOqvWMHuPdfjO2v6pTeFHUFA2YXSrx+xdPabMI84UtSzL3gjT
TI/9UT5N0c+geRi5Qz9s/uVBYvMGkDQ38fCC2Mgjy5TMhCHZBcW2jkxbSsK52IjTTI89h5T9oHwf
OQPlzV8HCYq7TsKvuszCF7QvTB6ZFhdC0a2TDGW1q8xgX6g0JeV0A8/DltiY/ufRtB+fx2NnCLl/
HCZCOtHl+lY/8OgFXDP7CBrNsgg3Nyprjg+xjiwubSYQ3Wz06BaYZ5DyE1i+jZyD8u4gQbm4uy7X
VfyCQsPppMsok3Jj4Im5KzQIYWxKJMLK/XbmORTtx+b7yBk2F4fpL7s6y+5u6vCmqR+277+XmQke
aVELfvNemZFIDDAb/ps5s//PpGY/NDuDZ+i4h+k6P2RnXumvr1ydNOn1i5oeqDYC1UWnyOWxzZGI
eagwlWDbcHPmEfxTsvbjtf9bZsAt3INUeSuYofD2BTWeaR9ZykKYyWapARsutS0ZN222kbWZGXoG
Jfvh+TZwhsjqMJJoO1QjMXB8p0v/RaXHRNwPJWZPZmZ6IE32WIhsdsQ5Z0gbbG3QDJhnELQfmG8D
d5aIFR6my3a+rqr1TdBUd3VdvaANMo/gNYP9cisXM79NIkdAkABl9iy9+Wx69qMzGz7D6PwwMTq9
XQcv6FNzfgTLAv/sIaSZRaSU8iNhKYaYFI7dY6f6SUL2g7IdNgPjdHGQtuU0ScJMhy8pK+SIAguO
KGejymZ42OqIclswy/6ent5B5RkU/QSYbyPn2BymlTkPq2r6N8/Dh437793pqY5mojzwjftzFwAZ
AkuYEJZtiIqCzmN4nknUfoR2Bs9AOv94mAKU3YYvWiNg6gjpGyXVVnzUHCCBDBu1iVDbeGjmT58+
TdB+cL4NnAFzenGQwFzd9S+ajaaomjGb25TuDUORJWCoPiv54MFB7T2WmyfJ2Q/KdtgMkqsvBwnJ
xV336i9dxg+c+ffajJtHiimTT3X/+wf84sd+M2qd0GWoSj9Ud2ba7DkU7Qfm+8gZNhd/HSQ2p7p7
wQgTuBDJhSX5/kKnYugXIERQsn1/hstT1OzHZDNqhsfpYXrJb166mmYjtOdQTijO3D9mIYyy4Uaj
VQNdHBu3bRbJPE3Pfkwexs1QeXOY1v6tbsLqhe09OVLILxPbmukuRVH/pDZK01tPYGbon0XLflAe
DZ3h8vYwpeV8HWZ3L2hWrCOGMhq3HgnDY7Mi1JFJYVOg4zbCMoPmSXL2w7IdNoPk/DCLAe+C8CWj
fHLEUepnXG3V10xYkLmURCGoNLeFTXjNj92vp6jZD8hm1AyPdycHaeDP1+WQrLPbB778e+eLIeU/
dQFYswhFCmBB0VWjttIBrB5j8RxK9uPxfeQMk/PFQWLyZ1jd6KwKswcG/XtQkA4TTCmLoVF289j1
iJF+Qd8Gsv9qf4r/WSTtR+fR0Bk8f54eJDzn4U0Q+uuXRcdGFlmhTrYBZ54cs4AOQfA/pQCmx8wv
fg5F+8H5PnKGzflhYvMuTpBGftEOc/ReoFMZUcvGQSZzDxk9T2QqjEnAc/94kNpNj8ZzKNqPzfeR
M2zevTlQuUEfQKXr9QODXkCtCXhkiqLhb1sAm4PDj6gCOOjkfJh0g8p5+Axa9sPyaOgMl/PDTIlN
6VfdlOEDh/49LHABmJBowESD//1j3juDgrKUaGeytsX/H/TZ0xT9DJyHkXNsDrOv6f1dllVD0q5f
tCGQE8SQAt7YFGFOj5nbjOYMm9n2lBTYqLRZ1vK5VO3HaHf0DKf3hxlpXty165fsxUC6n1mCQ7ft
Ly1TKlCQsdjUr3GPIBTfY2f6aXr2Y/MwbobKxeeDtDhTNvZkneZVEL7kURrOjoSN5DECy3ve/yA+
U28aTtqgVrN5f2Z8nk3WzzDaWdUcqsOMQyeenN2V1d3wsJH/vRmCmqMMIFhsvxmSCIpQ8cTxx63n
NsvXPI+mn4P0sJ45QmcHK0znd31484L5Gxyz4SZ6bCnfNtnODBEl4ojCu1bE/kHBda+epubn2DyM
nWNzfpjY6LIOXrnrUqNvY/1yEsQQ/DA0yViIPu8fswY0ia4NZKhtIbb4zRy5i2fT9ROkZuPnaLkH
jNZiHb9sLCTRDCgYJAWJnvvHbooHOhC16ulQ24O6e9gnm5Bog9XTVP0KqYfRc5wOMw/3rrzz9Uum
eRjK0jYO2bLtKSg1Q8gkRzi2RimbKbunCdkPysO4GRzvLg9SbC4DnJd/dVq9bLoaBwmEaSP1uQ1F
1Sz3hiZOi9porMFhz/vHLG39XKr2I7Q7eobT5WHm4D7q5v+MMYL4EFQPzIdem5mzYE9RLVqhcTZ3
g9TMGD2frv1YzcfP0Pp4mMZos6oHxb2JIV/A9YZjx1AKRRy0wWLmOEzGyGQE8a2YOd3PpedXGD2s
Zo7QYZqhP++q+tXnEEcLXjQJhCQdLk6xUHP4yeECgkOhTML33kZPM8X3bLL2IzUbPoPqz8NMOFwh
XYdrYu5esOkALrjNgRCBDbp/zHKpuOGGcYbzvT9JNjyLpP0QPRo6g+fqMDPdn+p18OD0/nsdN+Xo
cPoDsHzvjXrcDnJ/R4REp44pZpboKTr2w7EZNUPi09VB+nKf78oU16i8HBgocBNpmfhn5hXgIKgQ
plACWYT7x+w86DMo2Q/Ht4EzRD4fKCIvb2BQGYVtIZNTdv+YIwMDhBKDzR+Ovc+ReQZFP4Hm28g5
Nn8cpLT8uUYGO/PrFw1GkS5ApAn7/xMP7T4YxfHDhyLeLCZ9Hk378Xk8dobQnweK0KBx053/gvoM
Lezo8zDFT665wdUDyBVQzlGC2Oi1h7k32Zw/nyboJ9g8DJwD89f/HdH5+aV33+4FXKzr9fL+QsFH
9979+t37teOWw9nQbQ1tr2+wCY1Ob39/jZgGSYJv9xRO37FTfNu5JWA+7G5d1b+/NpBWkDifSAUO
kAo23VPw+lUHR396i+EsFi7NI/AtOJVKIE2UTYnQ319PDfTWdCIY97SBCPzP61fVFG7jralhGNdR
2cyyJDXRI/ztKsf3OhmQyPrGke3fr7Imfa/DrK4wmvPXr/LN56YlYhLJcISCmDjaIrHHTIL3b9aX
2OT4OP1fljnApuqwPcFti3RhBmGyDMZMuVZdfxlEfG2TNnJyPdbLrOmVG0eicvp+iM9sGucuqe0r
u7XjMyOp4/O+Sd62Nq8caYgLsyiZkxAjc2TUKndoeO/YTTauOEvJovBz5gR2oVa5MkJXiUa5Upkf
cq8lCxJ4mRNxO17SQvaOTzGn4ZPWjWiGOUlBFlFcfWkTddVYoXaKXJuusKJrYeRkkaT4eEzH1tWt
LE/ztvxC7SB3R6tlTjRaxjL15GejI5cRo9dtiemFlX9JNC7s8Wvm9FqGLsp+H2hgV46ZYT0i7+sl
KYsvgkbKqUuZOZ2B5YGJptunGVm0hjwtS/vUz+p66VVgTau8pV+nzBmj+KsZG70jBFip7bJakAJf
mrRgAY/9T1gC2EDs0xQdHAuvxKdaAhranBvLwDMrpwlMfRLxMl/pxE8WohB4N+YfOrupl9PIiHu2
E6omckZTZI4/gAV5wuqlVdPxg6+TDwrdB8ukwpSJP1pvLF6A/I6Zy6YAQSwX8YKM/qe4Ur3jycZe
KJ19HbJCnxSsNF3LG+JFFw+m76jEv/ESg4IP6gqV0XrJsiR3KxJFbpBGALi2bUeT1nTLSFVXnu3F
bwslPDc3knGVj2Q86Wxwj1WYtLPkqU2Nq/tNEhaDvRh4US1yiX1AB/Yhbe3QLYm66mzaumaM/6TE
+tCGIMqPYn7KjFKtaNRUC+2n/ZlUtbls82kX1fgsuu0uworGi0JX5lK2QeQKT/RgEzZWk6S5m1rW
Bfbz117FzEE7vu0kXXjNuAT2I/6KPKt3Wmpki662K1e2GmNScKmiub0wZT6ek6JSblmVX+7xTn07
c9oE26rusF4/wJaRqgT0RRE4jbCTM0L9rxBy7GqBz9oBdqctsVX0JAt+UQ+fkgB/Cju6ZhSEQPJs
p83j8KIBu9BieDWMQL4rICdSdt5ZZ6fjeSAhHUpWX2SMLxQSCNsNNpMNabxnRpZDKDoDH83j9DrV
nbn0iCzOErOyltzDpk3iyjsbMkUv0yrKXTPvIqcrh9ZldZ6vxtQ0l2WsySItOVhKWtDgB9UbuzL6
Y1+Y9C0rvNAt6tFcxhJCOXTsbdhFmZM1Grssw5t9l8XntglBZQSKwG6DZBkPfrIkkBOStOGHNrAu
7sWLReN4QmhjLnue2ItG272jm0g7JAXcPFDxmR+Q7LgnLF62dBLD2NbuPbZGiuUbXvZWtN6kQrAF
srxQLuvAm/tdPsp4XOm8VMeVz+PlkCZqJViQLDoD2/l+A0w7HCL+IeRjdswGqDHVQr75qMaTe5jr
pmOQA2yjPjbrZRtRb52HlnFiBVjqaGCurKHGiacYtJcVXocD/qej8Vc/Bn3o0oVeMSDNKauVa2bU
OyNlk72VIekvrN46trvo2vDDwTFkl731YjNeJhIS0YzEOPEtyKkeLfp2kIFaSYFNlqUse2tUCrNn
UF8ySnHUCMqBjpkT9vxYBUnlEKPHl9GudXnFhCtrwhZlaVVOYVblaScqeyGz1l70YUpOiLbY0kh8
KEWfQrl1gM6QsTr2GvNDgJa945Fmw3FeQ5nkvG1dq8CyvRYkdA2FFMlcn6Q2NFgqE7bRTabqzeW9
0LahaF3DN67w3cF7q8SWKC3+wRyi4Vh4hu1YtZ7MTofNVPT5qhIh8NMJWQQFyd72gvcXjYy/Km6B
NQMk4J7XOD8bL+IUX9lQ4MozES95X1cLA3VOJ+FW4cjE8N6bdEwXQhfJse0VXwuJl9MmWkLoc8cP
oU+4kYQrWpY3NjGsZWZQ39WF/JxqrpexEbw3uuZC6jpyWGf7Z0PY+5FjJFVCF6IZyNKMO02crDdE
sxiT8e/YStLWQbsCF0scDKoMZxzL6NqMdL+geaQsNyTmleXHyaKyuzw6H/yqOQs7AggZ8XzP8XzK
m2VEisgJdFi/D3wuPN8RNPHlqqz6NnKHuCbLflBltRx5kFNXFIVxlnvN2qi1vq1Ue8NDohvHZ338
1S6YMQpoiXGsXKj/7qTOSr1Sadyr3CmNgrl5VELmI94aCx+maGFS2ztXnR6NVcKyrrqIzcCWp5ni
VXpSD2NtfBl83rpB47fJWy9QrHbKMqHCLYa4CC+sVpjD0jczz7jMGrgPgRQIt7+5Yns8G3hIc79m
OrHLBPrfhI1y6K5fkyjDHLkumxMZDsNxOQZfwxjGhWX2VVNqhm0FqeMhdvqv50XK58d5OU7SmcIm
04Uhu/OqgZuDqvPmhHb3yg4yyML4NuuM2Onz+OuvZ0Po/ONsUuCGJdx/QdAduzvb2PkGD8esOUkG
bJDJE1CxZyx9oyKbdW3d7i1DN67jjc6HMvSD7UXg3/78nyud4t/7+6m/vzjdI/79LzSaby4g/+Wn
cO/MFL5U8w9N1Hz7LhCzpW7yvHf++CEK+Imfv7nP/CdvPi8IQPWCgevftt4PUcBDK933AGA7ZBsB
TDeQEDSWT80tuJqRE+yYbQRAJ2/7kcuP/TL1k+EKYCopooGty4/U8HSIGQlIZIhN26Lin7j8uOdp
d9Pg3K2cpsERHYbIU06Xdj92+YOa921W5uxcepX8PHTcOh0YNUrHGqFWhyAtikWf6zN0xhXU0bRo
l3ANq2UH1+W4MavireWRxvxiBWN8oWVSBm+KvmUc7kLRW4um5MNn1vL2Sx2n5aL2h9EJ8sHsYTzt
1nfyOqoXvQiy9rjpBnrZsEr/lbVe+24slde7tpF1jROPpRydwiu7VZjy+ESWUeo2Zdw2jsyH+lgo
kOjkQdTHru9rHi2MgfXv+TBIsQp6u/NPFKdjs+jjiFxHTVINTjLE8W0hjeJd6Ftt6nRd2r/zPF35
TuF7WHuap0PsRH0Yy1M9lHxcjbTp8+NqMPEuq6zcPGtsf3hfBFYxnPpGZkWLNB1648wGgfoN90Yj
haOXpuyDaef6g+KRf4kIoH1XJJ2TRzKpF12Q2r7rVbo9jrpSnqQqyQo34nr0T8K+7t+XdhNnC4OX
fZ2fs9j8BOerlmO+6Dyi6+LEo1bYHKee6TN5bFtZ7K9kGZKRLPooLTPixpndXzA5phl166E1TnlF
dRM7uV8Ewo2QDcqyeBnaiZH0f1Z5Ai/gso2z2ClR7Msd2wq9tr+Ii5YjiEmTsFQIAf0yXeV2bvtO
g0qF8F3LCCLvnUcHY9V6mlada1VwAsDMppX124oYbbDwCyKkPiFVR703Zhkk3gLBTzttHDmejH1k
jSujj7rYiVPRJe1ZXTdNTi7okEY1K52yqtpuTJ24M7uKfvG9wDTHv/oQpr68rbuiTlPHiscx8T7c
S/H/V3ibrMfN4x8veMgpTSkBc0oR/Fzdze7cf6T1pnFbnSfEkUJeATcAwADv6DxcpPWQLUYCAxcI
w25vNSBSJQzXn27TJNC5W/VHcdAQhS8U+yku6lS4v/afqD+2q/2mGaF2FUqepkSX1H1q5bH2S2hU
ZrSLrTubenWjlmbOEZe6JG/D8bNlNXm85gZ84VVWDNXAF7XZW0HvGtoj135W8sxwtdnH8kwF1tAs
YmVkxUmn0qQ6T6w0NwZHx72VX1txHfV6YQiRRMz1peT0TvZ6aC6ToJfJ2rat3LthKSvEhS/CApF5
SsMKpPAcbvC7gJK6yxZ+YpVx7ujOStO3VA4FSPbTlA5vTHj60VejajXGPIJ0a+sfp4VQtX/kVqB7
jOBWDYXGdDXdJozrgHYthKRp2AQisO+8TmdRcVKnPOEnCW8rqKux8uuwc8cwxxXHCfFC01v9evop
KbY7P06N4Jwih/8GpEDM7vxjxOxKEBHeRjRmMQJpzSwWOEqZRhGtyr7zy3pRBrXPA8fgxphn7zvO
BiRjKB9Fx85qmJcqdrRG8oJeoCmowHu/JnKykt8TZ1zivjeGm6zU1P6A83pyRmMfhIYZlMy4FUbZ
EnPhj9KXxSqxec3g8Ze1EPD2iVej++ebuD2NzTQvV7jKwbTwWyc2m8+bN4OW2mD2rY+ItRJIFeVJ
9SXgnpn5TheFTfgu8/CzMbUTBBo1S+fX08MNmS1bIlWI3CQCKtQ85cx5gN0MDdIH7NaQCTIMrtUR
Ya0hSEZ9qsdQJhehQTWF2SqG5mNcETIGDsoeCZjya0p2fV8AYJkwVGikm26sQj1wBgD8dxINcebd
eGrMrPJYF3nqDUvDSys1HA922QOVX0/54+JxdZbAGUFcyjC1KM3c7UAGXhINpLzlooOUrwYqRhqv
rLJrKg576nHxd9mA64VTCfhgf2sytKVatqEmeffERqAzTQYG4M5VSAkEFXfg4f6OXSnx1RhZKq+N
axyLkKlx0teIBQMn7XWA36ZpuoiP3A1TOC+50yuTgSorJEHzMc1FNLiIZcvso0oDuAyLwtKleZm2
YVZd/5pnu4EYlyg+4T54AqcW9/hCWma6pOk8uyTF2F/3ZV1iE5AmJmAW6TtmGU5fstb4mJvIhkBo
6k5PT2HuN/+UWThJgytpGC7OsjnjUG27zLKR2aiHSujrLLEM6PAI2mvsnHYg9WC9YYj343Xlw8Fc
p5GVQaOWeVpS68Q2IqONnQL5uHvNPwQYlYVj0r7hfZzr9Am1Mvn5OwKGrjYcqjORAjCnH9SZrth/
bJ961mW5ykZ2XXmmMNJlVMNBa94XYx3mmdsVQwHiDJm2eE8PRaqHhR2Pg/Gxy3PvtFJlEvluOo5k
eJMGRVZ7TqaI8Gq3sYiRXIpU+WPq4nLYHirRNKKBZmdkVHAF3Tj0uqJ4QkwpCog7C0JtC7lMJQiq
kLiKcR5uYGdmRZu1+d/S0lZkuYhSLWxFz2uUKl06SgOq3Rs22jNpON5r7tVJTj0bb/VdzUSxQqbt
aYHmcy2O31pB6dpSFGHSpEhm2yLu4yr1Ap3/nZeQomLJqtjm5yYN2PCGVc0AdiivTcbPadAjtEAm
vuyKwIXC78SlX4yecVKmPBo/l0ZTiQs7FJOD0PMW2cTjuLEmeHTFFLbQ0EqrvczLKB4/j4mI4fKS
JJmMVgjuAyCdqQAvMgTn42c77Xtgx6xowFM1Er+2F7lVsWolZDNhF/d+CAejuJ9e2b4xdI6t711p
DecBlIdGNvkGdW6l8bqvRFbkK9WWtP3IGSo6b8sy9konSdLSTJGD89L+xOcwrn9ldubxzy1B2jtd
StuHn9EWmYaL8mvdMFfh4L7EgerpJ6KkwPGdmTFh3oCik8qTv0eaVqXv9CaReeV0OtLJKWuKDori
1zPOtZE53UmF9NTklcJ2z2esSlIFXcq6v9jYTJuxa/ik/sxKxjDeoi0s8bcXsRGbsDObuvLPJRQL
9umvyZhuJ98RCoafM5tCb3SyTLU3Nlv5yNqmMJRIP6c8S1F0qnVjGXe6CApooyCuMrosPanD921l
+9A4eWBpf+nbtdlqBz/BgUjJqU2/eJN4tvjYszKxBwcxlmgva9sgyMFbY6/fYBORwIkI98Lc4Z6g
k7AHBPtQtwG8i1MviutJ8lvchvMOLU6IrR0Wl6xvj3+94rles3E9LplapMz7HzhAHmRXr8XCC7Ku
qOSntskInFirLE04se047VsOJ4ufBLTrsW37WDE8+fW9Z2uIfIoOWYMUsPfR68W0pc0iHNPyJMxN
NqnIYqwIXRWoqFXh8WgNMaTO69LJp6YDSiOfS0kLiNGvl2TONJsND8iG2YRWA4LoVp6p6oJl6aij
zPxk1wGDbNW5PxFQG6yZRPdejnE/3QDavKCfRBy6clIpZV7A0BgBhRtPe2t6SRcxfvcgUZHkJ2GX
THwohk6LC6/o8akwYNMSBx/FzVVsyJIhFi9bVqHEkuVY7hNLm0UAWBqOpKIFG6KCSjT8vV206j6m
Mmn08In57aSp6rLA1kIGO9Q3NbFjM3OGWhfjZ2lmk31MDU0BSC/SxB+WYypo7a8UM5ruE7zUEuzo
JMqt2RlrR2iTLDQUthjvknzSbg3U5kmIahPUWg2PBBOGtUfwF2IsClakPgcr6loGRu1aSRNBJAJl
Rvhrw59JFU4/G/ErT3smo0jB42JBeNqWjbCT/ODq0m7kYhCFcdWmUkM7bNxbZLr7NnYRWQZ+9pRa
mJmjaUqO06YmgVnCUYR54EUiDRcy7+VV1VDskHrARdfhMWw/+MOjnGsL9RdD9yhJJ2wAw5PWy+Cy
QOmBS13ZJ/V7ifKNF628mttQBhDI9rJEPyMsQGpA8Os+g6HawuYXXQZW9omdQVYgRRMcftxPQBhR
SPGkhki1l0SnGpRYcQzbFIt6ilN/zW2u2K5OxOInIwAlgZQpvKB5ZAN3sEKVvx+ugmAQiefUTcxQ
zkHtI7oQyOaXw7IISpHbjkJyMwpQUijC4owkDestJ4e3Y7wp/dTg514aSOYWne79GxIm5KTzGi4W
scx0csujZCwvUy1S/G7mSJPuHW8p6ceFHWXKyt0C/mPVrLrOstuLsgi8XjsiJSmKm6SkapFlpaJu
1NdN6Tm6t4sRlZisLXnv+n3cQhjaseyGxOkNK+LRSpm04R9FUg/cd0lPm645zlUXUA/+m+fXp3Ug
4Zm5cky6cURYi62Yn/bx4DVOUeWRWLVK+mxhpUY/XnVCm+Hnhie+t2C8Nqk7ID7VgyP8ulILFZod
EqJW4p+gI6VG2Zt04xtPZYQc044G5gq1ATsgyzzWKf80WK0fG5+UJn1/hdQjq8+Nqs6MS1gM2dxa
pRDlp1G2foZcq9Y0qD6ofkziYy9EdmM1am6n2lGxZmbgynKsCvuappGd3QZmrtt+ga0yFHeqqbsO
ackEKbzopPaywkI5NyZWIo691IjFhaLSiOPjVuRmlQR3gZ2xGlzuKbNLfj4y3WJLj7Ss8uADLj+q
BVlmGc9zedooLwySt5nVx4W/jFq/7tq3neX5YbgyUKULxaVVl6U+FREPfHuFvSIYUqHtSGDWk8oO
O+WgjCKKehF45RgNp51fGUF43KH+J7Qbq45DwbZ52FhftNEIqzrF5ugMz+0Y3BZ60eTwutAXMjC7
F+8SU0o81ZsXjTBM8B5uL+OYbtQVL67HplBmexaJMvfNE9obhpTuEFlxI4/7LKJp4liotcEuEssI
sRyfWTAq694bcO8T6siBsvx3Q5d3uXwfeUbUJSsZM8PMT+NmUHb7TkTMCpVTKDXlJGRZW0H8Wfqe
Z4xvOE8qcMoYCqjsc2htJLPfGMwrZfKWhkVIk/dR1EW2t+wiKAJ/qUMcRSxdqKyJJKSTE2IuiR8M
YbEgeRyV9iKrUR3Nvpgo6WG+NEqU+tT4dlG4JeJgcNa0mxAWxKUimL4E9MNlcYpCTT49Dyqs3s0D
mjGxioJu4hhDRxGedBXUxscslZPK523t29JVXa2xAcYM/sZxrcoUn8s3Sw1qawT7igglEAlbUnmY
LQkogsyMhhM8NOeBaf1Jk37ic8ZVhFyS0RgloDCy2A74XVEgoClWZRjC03LReDLIwg3twGoMIMib
ovlcR1kTZuCXEYz6OGhGTvtzO5ITySGQzsePAjsLMzC8VVx7Rj9tMFEaE/LWYOC1RKUTa9qW4qMw
sXbRgYYWN4Zhjdv1lCVjxTUSbqivuhZKHuJjbHGUuF3eKSSAnFwGFLzY7h5vrBS+UkbGtDgPpVg8
FQ12TelufVxljdb0F6oZ8TkjYWl83LLa2Hz8gcmbzyFTYMbn0sxTEEAzI2iv41DkYXkcZmzAogtz
xM8VO77J/JB8RADua+VYG6D02NbYaoi8m9I/zagaPMuhcdAO4p1KGw0utWaa4CNmjhxb6SLNgcYB
JybD5PT6qWXixUT6pLhWGw7qHBIEvbZZU2CGiNHcXGeioydDY0/ROdlAu9kewosT8EfwECOWlkym
xfdiCLBPfVpO0wQ8EHhx0AWRwafRCHlTn2GlbGLvZiONzdCASixy+hYalhXGoemWYXdVdTCRvmGo
MXYj/tAJ01wuDYLiTHQ6og0QVSR/ymiRZRc2GjKtIn/KfFQd8A1baRbXVPgZtk9lwWPF4ks0roh3
FXLZ0xea7fTEW9/GU5KRSRzS0ZrozxrhB92nBq1hfrjKfBvfGxSM+uwkrgZJ6zdss1fCqFK1PN6y
XEVtCXL6kMX4ElgAjcmjPIxh51tajIJ8gucW2e0iL4w6C11S+R4mt6IAP2y3qJMcuc0ECQOkbABT
0JxK7U/i3Pxv5r6syU6c2/IXEcEgpscGzpDTycnOcvpF4bRdCIRASAhJ/PpeOH3vLbuiq/qLfukX
Z4RzOAeOtLX3msD5iv/j3mR9ceRoFp2/Tko9uOm8kCkUoh5KsusgqG4BG0ZlZPDzbJk1vqBpTIeL
mA3+9cICREtDGwEqmoHlD5eVLxSggFU9Xj1i7bS+ZCN1mAKo3/a1b0uU8v7okjlGhSnAOJniMAgc
seLggpGW+iotcVS51zBzPepNO0wT5+efcHK/DEz1R8MGzLtfPdFInz7LnuF2nJIfe2aeigE3TFPL
6faSsGKyy8cZuiKbnZf3S3dlq3GLEuk2jivirYXAKtvCCFVuUZAljE3k5L5qgFftS/wdPy00t7gD
EDzt17t0XYwvCgscPz93gEKDqhs24MowT/KxrABZ+EzcJRL6lLHJfLTPsGtqNNbVO8iyRemg6NGM
s6LxVUtnyB+r7R16oxjLgRrOKeHAS2nEMfqCy+TTWC8DgIn0RvBs308LsR1A+JYXC0plklGPM097
VJr+iMl2v3mmA4EsDjG0HMDi+2Fs8etIpMRVvlq0ZzS4tlQr1V3KpN9BSsi4UH5yTpNseSSAsTw9
ONoHnh0zK9NBN4AuYCqscoBA2WfSJhFGchyGJT78LSAbriobxX5siJTuy03FKsLie7+T/QJe+pJ0
YZes13ZLofh85JuxwbNCMw1UYYMWLPuMeov1FVi54Q70JNyvgcoxQPHHeLmjVAPkODsWUEItJz9n
pWdz9EbckA2XLJulp0cST3oJ/rRd1Dt6wImWDGmlB+DfQV0MUa5egEhavnwI27lvwfumPmHuyebo
beZv5dqtc/wKhRagiZPiZhVlDemK5i8bMTGZKoPTwWHYj6IJPWWep6WJDFa56Mu4XvGfQb5WEIeh
/2x+Xsn7ZznLHgBxjXQhv1/Wj3IzDOte/0rf7tUE3f++eTst9p8Yf6D3tI/3/0McUYCf8FCS4gtN
gE6IAyb3ndvoBiqxlVt0i/SyLT6Shx4bdd+Vpdi/83PJoqdEJSrhHcW33vHwvZwGba2cV0leRbEK
iwfD8tZOlQ1HoOfEb7SMr+w87ru8DbYdDtTgifCFoC1bruYtxPomIfiHC3DL/Z3zDkzj558vlKoS
R9qMpRI8v09sY9dD61f1ozTkkb8XLP4ONM5IzsJqCIZ5ByG1yhQhjWjFPNGKzZkJnk2XSlwzpJw9
llIXt3sbx4jDa+TrsL8t82PDBRPHOVLR1OybXMY7zdiM1u1rMqdbzLsqZXoU4sD6AbsRQradIAAO
vBc9jjAB/F3Q9EF/w+IEGr9/Ab5+G+iB5aA+YAXHKG7QC/0OK7MFHALw6viZTVOGd523rcNusBPK
7AypAd7EsAJ4YdXazft7/5fp7tfZbn95JCojXHFPssLr/4azKuOmwOocUNV7aeyBAeNdYA7ATvrn
l/oNQMduCiGqx2sBssK/2T7W/0XRbgs+FxSt5H+tkZC7aapnSQm5RzbnvrrLjO0fqul6fMITUQQf
2c/i+M/v5VcIIYViB6gQnl5YZKDDsc7jX98LXZMY8G3fPuOZ4ChjXRrt/bjWUOUftgmt87/d57+/
IDykAA4geYsBLu4Jon+9eM5UGA0ipE+zG3FQtFC6Lle551hqP3f2P19gtMN2/0OD7lcI7Db8YUWI
kef/O5Dphp5A8z5gyHqvGJZtO2jvs8Sn6dERXazHXtJNPRqbeKhlzLjX80ShNAR6IziP/uUd/brS
8Y4wSu3R6XBOpPDN/E6L+TIMbO6T+Wl431QWfR32uDOcoq53xdrhI2AE6sy4KRMcDmgtAra/kV4m
s9nqdcZkf0xFMqVh5VBaPASUcsaPY3/Q6NL5JE7m2r7zWfK9zP7zRfz+MeKDI2ESIoEckGxU/M6y
4tydl9gF64Vpvlem7UcjJHU6mkcfFIbgmUf/91BXCgIEuRd4gOMP/96e8vPrsskduhEk0ZvLz2PP
tQz60nBCZZ0gwUFM7n/2eoD897ANbAwoJMnfykFiKZDotesv78cSmuT908j5gH0x6nk/MP75Bff6
8pdligUB+mkPo4Qehezeml8v0PrNdWpLoSMbA8XTOhciTz5nChvm37bg318KHx0e5ZdBrYch8/dS
B1mW8KbN2vN7K7KmQEewjuJZ4Ms/X9Vv3Br+OhQaJch43EXMAbsy8JftPoYLo72T5dewB0z9c1vF
Gd9bRZWIfZy0xTqKOhRExXmVqwFMRzWgFdX1kowu/9jbEEXwX97Xu0TkLzccGCZuQQnhDuxNpEAa
zq/vLAzBF+Ud05DexiHThzh1u0rC4NFTZvpTbyOI9hrKO2C+ZSXohim2WtJ2icQNughIg6Cz5hKI
1G1MgImED4Km0PmdPXqWdLpQaPQi52sagwp71fMsMJ6pPibjDMGa2eKlDqcw06IpVAoI8DZx0ZRk
D+U7z8gzDEnJPR1FNLs73rK1hJTHrFkXAavpISE5YwDKO9EMQS+xRH42TnmAX2OQqtl9iWJyKHCI
ZT/K6/sIxH/cTSj8YhwpGFn39sSucYBGe4K3ZLiMscHtRuuXmfyS6GFvMoP3nkuCtMXnFsoi2rqK
60VEWzVqVY5dk8l86E31X1DMjOOcVT8brB+dHRg/i/u7zcXeXOTzmsxXmHl4BlF+MeElIefeO5gQ
LErX1oMTePbYCTzD0A8fE7TjZXLJ/FISedVnYbCDFHpVwH/9+3xYWq+TuWHcCMDBQIZysB9Vz5Zi
onVgptaGopqRNprGD+Vcytwe2hlFZ/6Q+nLdpg/gQXamDb0ppNOXadEgNz50Eih422CdQ+ZwZGqO
or4WEZrhPz1GYl1cp5mz8ecodX4pLkRYKh/Hsux5fOhHHYSY0PGgGbfU8NWB4z+Mk8dn21gXb8rv
PgegkDVaxigtak88tbe81IveKtDktsOUXxYKfG3HQn0i4bDYtywU3LOGEgwCYyXyUahPIxChwFTF
OxX4s0bO4Onb7LYQOE/648iGLDbo7n/0fwDk9/7Vj8t+GL4vjeFHlzrmA8coqUoodWS1qjATESps
O+V4GzHncWV5sJYfcLhMxbMcy2A4ii5t04q1rX1OfQfJqe8sPXVkTc5dmGxXQrn1DIRlespVBkNa
mbJL3i1DCCx7VR8oFvWZtOkE4weJ2Vuv5PCpDbupGU0YjhVlihwxhAPqisf0ppDh54ljO45WZreZ
7WSTE8bw6YaBOva5I4d+6sz91g+wGWBaWA6FD5MBKzYTX5k0z3FE5I0iQXsjVg0PmgY0DoFMe14n
UzastMVjLtkMvYHsvnV6ps3AZFt5Mo5NSsv5uthicfR0BDs9ypTgTxd+rEk/5keLP3lVYE58U24y
p9gz+m0u+XDiLhq2ypd9emR9OD1LAs4AZjeYs6ogmdqP1m3FlwGSXUAMRsBPFneHMF7Ca0RusK6a
giC5JYAPj2rRSP/oc/oIULODjmpJym8RKCjMWZGMnta4Z91R+jE4RFosT3olAEJQChrtnblOtIKI
OBW2qGleUlZ86ta49FdQRpivOiZ9dJiMXDB+dYL5akV68vdiSXPRBDRQ16KETKIh0dI/QlTNMb+J
6QbC2miuacGmL2Gv5a3Ds2JvdBbtK5SmO7fbrvbaoc2+C3O+XgGVD647nrC4KVD9vkXWJiOsJkXE
MM7L4NXK2X6fg8DVcRdtX7TupxhKBwlZI2wgWLlskEMFJZcyjdwsd9eZaee2CiPZXXwERa/HqFev
NhmSa5jLB3mt3KyOsTTxDTwurgIC/ZJa/zU0lF5IhO2zarM0gDzDrmqdWPMm9VNyIPkyXiQj6tVL
h14xBO3ewvLGoc3gdQ6ltqwCk5AvYMynKomH8TQBwKjiUCyPLhr5o2Z+4TVflvbjzPz8STkp4mp2
xtU0UrKverw/MMEFsEBsPMe2mkAg/lDGmg31uK39l17IbbeYihc8LnOupFyjxxLkxpWMVQHZeUiv
STeSL7rI3G0PHmIFHUIMXpQuFTXBjEnZtLdZEUxdNUS8/KICNFtNgb6xr9Jezw+ZzfgRhT7L6rLb
8vMSTewB+iFoTixTH+NplKfVuOjUyzX7ohL60WJ+/7jNYitOsyS+6mfRfve4ISe25MYc0J76Z1jU
UlopMoNJ5u1ShWxdr7KSy9OM/jiq2lyXH8txKd8SJ5MPvaLT27qt23eDBd6sMOndEQgeTiFOimZ2
8/KMvjeoUjuut4HS/PMWTvC+DRGFYgww94X5kOAsc6hIYd8VwKlSnp3x/FX4O/XYn3hq1EdozhK8
/zW+jsIxOfZZol+BF84P5cjUOfJD+SyE2m5a3c8Hl6PkYjwX3WUk4XKtDLEPMK2pD6ooyNeErygO
8ezXC/ECmwdY232ULObGqdxeddYlE/CkYjzRTBDYwjIoPwHHlFdboOgtRXl73OKCfSwA6bzOW7F8
wIHfnrHZ8rstChZoq7LuOJQ0hVdxiJJ6gSK/KTY/JljvajxubTA9cFADD62b5FxDsRIele3nV7kY
0mLo37ZbVRJzAwEVB2ohpg9tspUCNVu4Q5Lz4hyBi4SjdyP38EAkYAxU8C2gMbRxtz4lWweHtHDo
wZvcAGovbnmaQER/CPFAvWGphlLSWxvI9gHoz3AJiB9fhkV9we+0AKC76EULdDC9yfuLK3vIQlMZ
ddflJOPPJqDG1gOz4R0kSOZjF6/rfGLxAMdGyaIcpoVJFccyFGN5LVghG/DLZKtW8PBNUW4ih2t6
KddKJHS8TAF0CDc+mHPc6yy0i4K3dwUBFTkV2auRzOI+cSR4zMcSTr3MKTYdWCnVU992qziAivbs
RnR86ppAjSmUmpRGwSlftd6efDEqw0576xE25eymYeK4a5Nt+TUHVqCGOsrRudSpMHS9A4rT6zox
UfvB5tvk6ykcslvICGnU2Agt4s0CgGB5STtMpQp1RMklzdA4tSPkTud1yfLrNHbh2H/YEk/jtfJu
DktzHaPYhVcFAVNxmnerQcNWnZrnMmg5HLFxO5SwJgS0HXgdkNI9dwnUPFXMyPA4+SjYTjbDtFvD
XRuHt7bs3VjHCvzCXT6gnDYQ7m3NBMTtuo8X+M+jnF8vgXe6vx98kJVbgts/hk40wI8E39VjMk7F
/bKQvlgan/XZEAP41xP2QwHatTaRj8WBRGZgt7D/9lklRsDP9ba4eawS4UFI5abn57Ej6XRobWrv
eAf4toHdxZ2TFp62Bh4klgOq61V0xVslQZPCcOyr2IKVz5Z4uQRp6fJa9BQG9pzwBBAhsMSXSAbq
21qiNUkUrD6naaJRcmhXFht4xzPHgqmGZgASOVvlLHvyAZlyNGam8N1Qo5Iu+IEpDDrkEqMIzUV2
YHKQVdrOkSsPXORRzg4ydlOa3kXBmpmPIJkFPfdzQb606/p521j7sWXyc1vKtK8wJohnC83JAfZz
dQpxeIQoEpkCLZdvNwMMPReVdOa4MlXWcpabrHLIR2UlRCqe1ThkjVKZr0zREdTXdRFfl5Zux3wa
wKi1jsJDjXOljpy2c7PhsCEPpWbJcw5hk2q6FRgU1gMWTAWdnv0WTZI/ynnUxUHneXurp3F6NrNe
2oNx7UqvgGa3eRUIV16JqZ+beJyHI59p+jzyMDqUC5tuOE2Du5g7chNLkKlTq0GqlxiLmjimeLiA
yc1pc3E8VAhRGkQTluusDzLKpgt0jXa5ksrSqtQ2dPXM274mmV5lVUaCwtUAoaa50hku7uABvj9v
VHXfED8wzKcevF+jsClttXmuLjjlcfh3GWyqXY/+Am+BPuHU6Y4GQRe1GSV76bs2+gxE0B0hJipP
U1iKYy7z/iHoQ1WvImOfwlF8HHoo1FoMbsc8pv0rTOnLVKXJNL3C76quTZzAv02V64u6A2h7TWWM
i25DIO+dW2sM4cl9j7HkerVR95WzJP/M4ZH9xKPE3sIUDuGEnKerBFD2C0iBmO81zckqgYX2LqM0
Qd+K4rgvQvKV8H1I96PYT20X67dpLYLuMGQdCFqA3FN2NaZjN9VawakFDmybAGLmto/qZEAdqbKg
69O7Qer4jTG28Coe8B6qfshZAVuWmGvAclgTzMv0SmQmzhuM8Oug0Gvx9lrIaflDYmpjNZdJEn7G
wWtVVQaFXc/BwrNmkX1w7uY0/rjrGY7RtnJTdT6Q92nq+jezFhLHAybP42QoVFoTTZNbUIrqRnqI
XSrVoqW5ddrINzjWXVdrwJ9r1a2D+7osHnsFmxJzmpFAV7+tYNPWCkzhehj7NbkGeA4Lsu0crGq7
nPU7bI8rPYqcLTfEY36rArQjSzPQGW7pYBbQIofbmr4sehhec7k6eO8T3SAXZA4vxubRM1i/ooRa
CT1clS2WDSeLpuoa1W+0Bzcz1qOVK9F6Ql0STJeE2SioDd0Vgh5JEPKg5ArnA5QyWEQ1YYL1hK/H
ds1A8Qhe9xxNmjrsY+xaUz93MXpqJBFsn0ZtRn4fT5HVDaYKylHSkIWyyVpFph38KQjjfiT3mUlg
ruXR3CVfBshZg7Feg8L19Agij7vwjrMpg0kd07YjsjIbE9rUOQ7c1DcMvFoxVAYqc+KbcfVU8Btf
UEA6tUauQyQfhhWoFXJHID8vzVEZOXef2paTqW0stgroHbiEklFVq5unbDm26NXGK8NMIP7UMxzf
6YFBlyXGA0yJEX+mYQxO6CQh4FrGRnkShP1DbyTH50ACyLgQE2IMuIkV8ntc/ncRlHmI+6j70Tel
ZC79lKo0Zs/vIHIgdyJkGcodso0j6uQNoop2SQF0DDs/g3245d9aQkOXnaD33rDf5ggZBK9GWhaw
aiwAwAWYbGlvMxwRKMfLi2EAFIrbBQ2lu4R9GXpSG7jdZ37awLrh08KR10+IwEBszCqadFiMH28S
g8vbqm6C+kMjuUUngj4nSyq77AAjP+uS69CY2U/QR3ULehzMDu18lLLoUY9hgG/gwW/vYojM0LrL
EhXTlx2aqIKcuiUX3kugwysQ3q6G1MsMlhza0REE40gLJVAJ7GCcitsNrV9xoMGQUbBzKy2lqSIy
l+SQ+y0hJ/CR4kUWZvgYQPWzVPEEg3BFDPbOASoY8S0cObosqPKZ4ocp0yVrVgX9zB5OMoMU3RAg
8EP9f1127foAEHc9A5/ubqeQJjWPM3PXR96Lg0wERGRrCYJaBsNzDwt/fjWjhcurZJSeVG60fDyp
JYS60hXSIp4kXPk3JLFQjtJKBK0ynKOmWZLNP+kusA4NQjAc0IFiQqS9TNOTysgiGioK9xZs1HlZ
Ra2do6eCdzxtLB7E9FUhbUVVul8xGoxbsGIaUX3EDmgnlD4blvL1Wxu4HXFBRx2P9cZZe4R/bKXB
UZiogGgonsuxpiGZpgPxoT5Hespfh3UgACxzOF6nGoBil2JCzb2+iCILTROHqVk+QZIBOUelJNR/
NbQm84oGKYqhdwK4dWkxeYuKzOjD7xyIQFfZhOeHnGfDddDqCRJ7k8L0Ac0fTMBzHXtEjBRjWoIq
CxZ2gp8CH0zu2qBKoPk7z3KY+9oAMHvbIKTA2qDlownCCde5ySNstO7B48NuYKEtykMPzcf3AKIq
gIe9bG8DlGH9GcOlZY/I6FB715XE3RkdTHatSI6oEJTIxJ+SlfRPk03oHeSb7bdWRbjzhd0cZHTU
ABnZts5Vsgvtx8Kl5sGqgeESYK8Da52LCdU0FzBR8LR8igAf5k3ZT/YqAmjRNRaanT9sQuBvTLkm
55Egw2e2Kn2eaTsdl3gMP2VKR1WZQx/J1LDBOaA3X8GX5S/wesZdExuNTJRqGCHcL7u1XK/aTEE1
p8cNMtWWWsQ+2XLYJRuYhms55j4+grkC/xsmMDw27ZqsKL0BfBhdtcgcssek1YjKaUev7xIjzW0b
R0gjCdNW5kcINOQH6/IFauhlxFVCpZB/JorBmCzQgN/Pwd7xajzMfazQU/uuyjgtIZNB8gRrcKD3
UIQBLnnYBBCAasukzA58hfCvSULRHbbZ4XfaFDI/yFmEbNZE/mk1Gw8x1a62S+pfc1SL9cYhKEM2
w7wWTzpVi8HLpemMgaADCiTi6S4ZaHxTsIHnkC9RLyoV0fImCFj85oeOX7tA6gdoCPsa2rT4C9w6
ZgT/kZe+7lLdqzq3pPONsb5HXpQqFnowDLZt1F+VDDd9FPv0uGQ2fQkok+4C5AohRhCYCJjdpYhe
uxJKjEpAIHKZoHwJD7lNPYaCMobbYqZhKg4i6tkHnjpla5yb6OrQnzcsUXOx37fs3iYWMHQST/RS
DCL5NEP90VarGV4TLaZPCokiFVINgT1C6QkBV7tiyQ/qtUXCVoveygV1gM7jThnYjjRwl89ja4Ir
1WNTN6rj+f1ilul6SWd4UFTOb4EL5OeAhsULEOMuxzJoszcZbwlSgEL9tCofX3E8fy6u+7Wwe7cW
Ckh6RkA8udbFWSdszJqtDNA4ia50pzGN1+EJLt6uUQC3GoWlTuo5Sc0B7Ut0M/qJQbNoo0+Mevep
pEtUSW1CWDqRKSOKgf4JuXPYkJQsHwu0+6eI0OhtgjL+E6LKfFoFDjcOVoRP8AIVdw7ig5NcF+y6
wnyBcHp5kCb0tCqWKYywD7aHsg04OpqIiBPOAzVizNBJU+QQzeC3b+0cqz96gB1N4TCozEh32yrH
ouklKAby3LOEiJoA1b+ScoxA0UEBypPkqzdA/9WBS+BB6g0HFBdrA24e7qpPmGgnIZ8U0RNJ75ee
zajyGk8Hg2ZKzfBlQ7zgfC9mcA0gQqd7RCnsRkobw0MSN8kUuoVdhWaP+LqCwNwvH2nnbPo1HcnE
z/1UiIXUlKhwCZDqlBKrULw4VDbg2qDb6Muoy5DQtMzRhraxCD1yvXimQndlvAOKWWWxS4+EjLb4
nI3IUVuqWfLBDahjKQvTBn0e9BPIecjaFkIbAu0XZNJo46H28vBoY9NAXk9SSFSZnL6Hc+Bz3YBo
hYDwoKX1nIFJ7VoOFZNs6S5uxxqcQYO0fbuF8+OaFAtGmC5xmVIvU2Hp2jcgiAvMfbAyda6/9P2k
zdRoZGFk0SGUidHzm+HbGvkKf0V2vrYTQUtWbZKhMpwp7Jt9iVALv18JydqwHE6sdWs+/2GCdovT
qqMFx/eg0c8zdxMsGgPzTe81HbLaIfQlX4//TM/9yi6DNczB08M7iycmgaQDJ/MrN9elHtaktsu/
8Unu3ibxLvwQvBzwgQcTaKl/ISp/5eT3V4SNG2Tl7h0G5fsjhfAvmgyAc8USwi/xXby/4vquqknS
UYGa1zkjBiK4NXQBLB9dD1Lw/ZL/ozSH/1PqzF9DZ/6fMm7+P4yvicL9qWX/LQX4W3rN/xq+vH35
n+eo7gEQ77/yM8mhIHjYAuIpYcACZY+9Aob5Z3pNUeDpjhGSsfGUegBU4PP/O8rhR2JNniK6Esk3
SGAqsR5A2e75lQkeCABjP55RDJlBChP1f5ZfiZX6F5Z5tz7v+pMIJrqdaf59JfeRjIlOSHAug4D0
Vdf77WxKoj/85Z48vP/Bv+Yh/Lph0h8vk6Mj2dOlQ7jef9swWwRKB6B5cIZgJfoA5wRaBRMW98LC
hfsvW2Wn7H+7JLhRYfKHBRfigT3n+q8KHnwWUOmuCT37aCrvw0ytdyD+QbJsoXuQmej+TRqRRH+/
PMT/I4E2hM8LjwLYH33715d0XKczhIr03HmFKDE6T8stiJ8WsDqg7BSHui1fkG6UxMcQiV5AVAbY
4E8ZsJrxNKetqdN1JRYxhSMOvr5T53JyQQcyToVvI4QXgIh1eUJPWZ7sprqTyHxcQ7U7XqOZEI8D
h1l2CNTyMVqy8RoWVXmEjb+7UL90F9LCkN0k7chOfsZR37UaRqBFi8cYOtDvIFK3F8aJesllexca
3x1sPoy1AUh/3uKE3yGYOitq1ifmMdZG/Lkl23S/Jbb/GIcdEvNCOhyRWTeiCRNrbabRIvOOwlm7
zfGpWEMoYGDFO0QMqNGwJPomj5bpglEB0lgcu1/CoQ3OQ7bDgCqw59njvKmIK2mGsh9PX3WB6I5s
Ew6U0sZMFc4WvaoqyDHUsXrteFBa3jimco1hw1uohV/LNE69vmWj7I/5mGMmshTrvA4ZkgTQOIvx
zahcvvZwWfzRlzx+KnGysNqGuvzWF7ANVZAXI6dUxH7iUBh07qjWAh0ZBF3sjbOhQNTcSIZ7RC4W
wOlxmt7msCbdeCADL4XfYAqlnQKwuBN8PfKfKgJo6x5C3yfmurCmrvdPDCrag45C9QqL3HqcXLgc
izULUqSoZuKbEoKd2Mi+etXLpoVE8aYtC/De0ZYycdC4OWykw908iO0PRB0Ejwms9bfhBjlspV3E
gYquYdDwrqdhFUzQfWZdekVhnIOwZdSHxHf8Nuxb863V2fLGI98Ph63dsvEQLF15jVug4erJvs7L
UFtAaZdxCAF75MO3MHEWHS65ocHiKo4c1lKjb5upHE6BLNApAItFw2pHiO9JWMNmlFW5XG76QBGg
Nci1qrOw6L9AgUbxw/nnhJqkARTkwWhl8xO1Q3ybMf2QOmujqsCjwbG0sXsc+lHkYxBIGKL1uxN5
cExVsNzBVLm9LYiIqfHJpm8S/Oc9GnjIzrZleZphAaqhJ3iCxLg7mHT7FBiVXOKNxYfYb/oS5Nt2
sGVmn8exNHUblevRC/I4WvFHntApPnfAgFdSLcDl/dcx6yA2oKtBO5MZiEOGyhcyRoIsBviGt4JD
sh4bz2s/zNl2W9jBu6uhDJE7UjPQI2FFAzQwL1xb2BIgcDLatrgR09wYv+r+A4F5oF2GCsLoYrUf
cr+wQxnpvAXxC8yjDijkZVWKgKiqXJBIdbIrNDefXEBg04JmMQZCWlgk2XVD4Iuj7nU3E5hCFmj2
ud1aRFalu6FLdmt7yWYQR9UEiYl9aIGwFkkls1mzm5IGK0hZyPXT11iCd4OuDbmD7AC3ZBm/9BCF
p0cgjGn+LXcAF0H3w3F0zT1CKNQzF9AIoeEvNX8NUsmfy1V0JxWOKMOTyNPzGi7DS059sKukY+or
a7LkGmInxD7abUWSGWKyylO6JEBPYzrfRs6l51gEYY6h3GO6E1sZfYjZhOBIPe//ndOMPntv7NcM
CYlFNSL1+AiuJbmaBihVKkMA03EzkCupw/EaTXh5WITZxlrMFIgOwOLpZiYErFC+5tExyvTUDKoD
PijLpR51iBxVKCgwb1FafgZDJ+p5CcbnTcNqWaVjYDD0rlY8uoTI7wSd5C3eSNceOQTpwJFLsTXw
nAzsoGBRvgK7Xt4PaZd9GQRGbDi3VhiedS4eA8tzMPPws4w1fNz4Xhos/5u9M9uNG8m67hOxweDM
22TOUqZmyfINIXngTAbJ4Pj032K662+X3LBR138DjQIaVUrmQEacOGfvtYvvTD3zZ1OHdJbDk8Z4
ORfVQ1TE6BiW2GfB4pHBywS2sr7s4/+oCvz/EWIogPX8VPH8WgVClKj+Eyh5qQIvf/IXw1D3/6Vb
yDWp4M0FRk9R8hfDELwhPCDnhwTY1x3jP1WgC7eQv/KQ4qK/RI78nyoQ1hdyN/qBJvJoxLr/BOmF
uffvNRNnIJv3tYDSdcHb+yhCLmoO/mPmDPjxJJI2YKaDKnLIyrZT6VeV7D0AF2ntqrnbZRjOCv0F
YRYHuKyURftoFJaaGwQiJsbGvEEfNaQ8OuAyvIfEobHlQE9Jy0R0gRxGJlUWkJaC7rA/7VNtGDT6
jcjZi/5Au7hoe5pKNHKUPJX5lJY8Sgnbme/JEnBiOh4pqnr9kCbOdJqsMHxMzVqiRHM+aQsScIBa
vviE8fLaqbxOC86nRTryVNh2ZjzGDrzPIIlZtlZ+MdBFAAPgb3CR1QMP+UzR5uTOeD/T7X/TpcF6
ABm+PwH+YQpixIoVqem7ZEYFFen5rhz7fDf28CPWtl8lB6eIavfs+wqObDvpbIiaRofHWZiL6oJf
1BZUTLwwGWUInTG9gBoZivDC9A8BOBYLy9Gww/JVDfAdhwvqsVqojzEwv2gVXWCQ7cKFbBdCZGrX
/SdsUdNzOFeuEzRRLcfDCO156U7bfFAmC53xCfZSjbNX5LvWcBpm3Vm/cSJZi1UrmusBe/KiVEN4
iLs+lqskG+yDsyAu/XQarw01+O0uSXEPbuO2QTnYc6uvYTVM+l0NHthgCSx2psrDwKnsEQFEqlzM
MWmqUd+iV1qBhmqqtd7RYmD8WuxxicRrhredtzWGYdgMKq0CRLd9tJ0QlvFFR1LagWjz4bsbJvob
qGYWUZuncbsUVxssL9NbAfnO2OJitXddNcoHUQLUxDedf6pQoq5CvRdDILVIYfaPI31tNO4NPq1m
3RlxuEFegTmVXgNgYl2Mot9EUV5vp54pbuw2/s1o12iBwqYLOlomxxjEpruqzCLDkm6irbLjjmIo
1aoDRgXjoAqEaID9ws88DcicsCP772HRC8r5VvXZLlK18RjmSXcYmsLdMt90IbOVYftAS/SLPtja
up+8eQ32iYYnT0ByqFxGFCikRgDakeOJ68LJrWMW297rcqjY9W3shCu7nYVY2z0AyZb90Vy3Yf2I
+K85154+v+eqCNeYMKfnLpHFPpzZmANN033iCTSag73U2pupGstzbeNfXqkqTZOV0SchWMrMW4s4
rJ6cqFag+/0SVnESvSgKT9rTKszvM0saQTujm2LUv1MV6uTGDS22byvT7+y47oIJNbK/rUrLALRj
h/AsL0OlzlbypilCH0uPnn8rRTYdOO9Uwbho6Hs4zKsyVF9SPbHW+EWhZCIp2C8WaWbOxts4TC+Y
9OwAjKc/rv3ecBvY6iZq54UYCku7c26HFq0Jl8Wj103NjxPn/3bFP+R72OR5/W5XDN4AGDLCTTA3
/Idz+eOv/toY2f2ECS2F3c0ARWfzgn9tjAbZiDp2FJomF9wQp+qfWL8CffuSucOzfemc/NUeAY9p
8oLEjf3YNv9Re+SDP+Di6wDhQi8SEjUdhaUK+PlkrwAnyLrrxjNRD2DoBqYEPPvY1IPMHfo7DmrT
MR17YLC6nqlXVVn9U2a1I547v6xffvr2/ksXRfy9C3h5NxYwx6X/qGNacD70GShbZebHXU82SCnO
UTaX4apzK8QOYw/lfdUPVvfq8iAnq6bwVB1gRGODw9TuWjQh3PKrr5R+w2vEDP3yXDxh3vHEbnLs
8BsYWjH+oVFqfPByXHwxUEkwU1H/0/n54IuxEmQbmD7VGWpEFK0d2BdPQHE9c6vcqbLBx40iXScu
VfrsOoyNpkw3dwUzCoFcplJf47FtRZBo0l4j06uYFBcxB1C3sTPs5FUa32YdqjuGv+0awaj/3Mb1
FZwMe9wkreackibui93vf4dffwb6vzppKkCgBevr8qF/asa6k8ZwV+btGTic/1xFnjDIITG4NSQZ
L7fD2PgPMhT5p99f9kOXSUeiRZOQThPShuUfy9v66bIIgSJLtlF5Lr1ZnKEAdGfMDXAVwvj591da
2nE/tdAuV/KB6CyeOjgyS6b8z1eS7KpzzcZ4RspuvYGBafJdqLzJWGUy3ug1BvXA1CeiIhApD8Wf
bpqPlrilIaobNl1Oep+sDh8u77pmQqub9pVbZzY4wc5+y/LlPYCmaDcMR6vVpPPT74a8HhAqZ5X7
DXUFVBHo8SQamI1OTEWK8jF1EUiZjTToK3jT9E1qvVzrGpLMgGLNava26czdHxqQH9uBfH0Yzlg2
sEqBP6Jr//evT3c6u7TtUDuJLizeEoaK0UpomSqtlTlBbDsOcZK9AyJAhz7XGLYZeCQBI1r3u6IH
UQVTHLmMp9L+W9KY7tfelrF7/P1PjI/v448MKYmbaInYBnBD/f/3d+k0XqI3SPNPVHQy9L218uN5
tzBs/K2iq4HJuNbv+mKyO0iosYuop6RwbOQuX7b6LK+LewmxdyQIYohehrSoDlQ4aiUpmJ7QEHvr
EBcy/cCljkBJQk0Rpm15HpZCo15KjogeC2kPl0rE6ONij9Y0vzfS6DZCOzyu8s6tz4oqRl3qGWcp
bUQyGawNVjfPK33w0ut8KYOob61jvJRG86VKGvSYCR/3fHLQLnXUsJRUYimu5nT8Ilt02h0WaKbq
hXI5bNfdAQKs8VjHsI13oatRr81xFr77lyouKWvtc7eUdlK2jE8Rmx9E7edfk146PPdLOZhcKsN+
KRKbpVyclsJRkFl6g5Zy3DDPq7fiUmHm2EERMw8AXoJ+KUKL1qQclf5NHCKiX2NVV3u2GmMIAFVw
GlNu/mks9PjKaHz5YKPW2XV+qhlUTMX85jlVs2n1kegg8lsicOCj/obscPiOPYz6GTMXtXR5qavH
pcQ2l2J7utTdzVKC05Qt9iX/KcbepUKnNqdaTy+VuxsOdFQu9by1lPbmpcpvqPcja6n8h+UQkFzO
A+nlbGBezgmj6Y7Xzg+ueDdcKOMoVRECf41/EMjbQRsXYYXfsJRXX4x/48o7daGXq0zht0K4U887
rGUqxKOT0N5Ijbx60CFeHtLJNJeS3Ad0RVubPCFkYx4knTBkP6SvPNQbGJGRHjS5EuFN/IOjnk3u
EK+nMffVtdOqhbY+/GCvd+yFW+eCZO95dOCz1xdYuzBBXG7LC8SdgeRCdB9RbtL78YXPrDTkEIIR
L4TKEfvQWrdD7ub0ZkOqgq1dRsUceLPNilkaGY6HIm40jk7tFLW3KIXws1dR4n3XQL4nZC5VhsKY
5HXe2aZiDY+l6SrXToNybOt52rcczRqEvFHsgiRo+7nm4NOWyXbKnWLa621LlI5tII4I3NGe8l0D
kEgL+FmNF00Ws1gjlcs4oGSFrt0gHdVwiqiyfEmJZCoOZuMr0oQwu9+Tj2RiPEBmJK7iIW5phbsx
x98d+VqyfGAzNo9MfY1s20newaZS5GJtPDHODGvTSQ6nwsNbtNF4VBpca6I7NhDN83UUmlG3xOPw
cyZuS31SwquevzEJ8B20pQrdLWi2uD4IKv49Y9bMIbcKwO06qZJwPXdhhmJgaKQPu2lIrcDEcD8j
0khn7YpZBF4sGeKuINLHlRsBcLY6xIkYok3mW/ESIoCUTvh0hrl9IozI45AgiEPLqX1u0DJMUEJ4
jowzkT8JRkKvtzTzccoHozs70p+wfTHzP9ldyZYUYQflD3wEhuYWkJYoX1GJlvGxBi40btvBnpMr
WH7q0UoN+80eQ8RiHsFcJlARPICb1pnpJSDeSvFKmkAMA8bmmwSQ1GtO29tYpVHaPzDSHt5lE5uo
Roco3HiQsdGveyGvY+cVKLGy6cUZXa5p3bXKFo9Cob5cDQ60skABYBo3vVGkyb5B3ozNwEXPdZNo
rv9c6vVyc6Zp3e7cvKXfPk6W8gKmLPw28VDyxir8KOKKHcx/RnjA3V2wSjZrT/gjx97WD43btMFx
dG94ZNgcRisdupMa1VJ8xtN4a2eaM26qoeDSVTXPTBCMQs2YZtzlwy9vfWB94n0hujlbdsmn6Gqo
I6s4q7I58LOeR0fmUZbclXC2EJR3VAUR/4411VBlfFMLa0IHYspY5+emN92dCuKj2lWidzUSapgH
5maCFbIsGjxMAZ+IBQQB6VInq7J4RlLqH3G3Jx6JYnbGfYEy/20o0Uei82RYY6pRb68iytyUnhie
6weP3WLXlro4135Uv1o4M+sFh5QYx8qL/O4KNC56nqlxa4TfmOp30uBrXWwN05csz+zbsWuRvNVg
rrOXgd5Ru0dKXnwHxbOsIUmdx2vOAZ65SXDqtVvml/6LpofFthgIo8BCwDI3NUN8n+AIvUKvm9pr
22gMGCG5bbkrHAT+c5NqfbTJjZLHZNZC0z9YJbEk3woW5IkgQm6pDS4g7pHURny6RY7ab9hkhvpK
NJ3hEAmVq56d1ux1Su86/dz4WCy1iTL9OPuqEV+x/E0tAH7h9jiKCIfbjIVYjGIDTu6D5GcZAg0x
C8i7vlencXIRWvbM6zy33VsFgo/9PCwGULT67byTeVZVp9IZrWtNIWbcxHVZ9FcRzLY48Oy2iB+p
RNqvOt5eXKBu0varLG4H2oRD79XsAlP9kGN+SD6Jaja9foVRKZuepMJnwothjqK7g4boqIVyeKct
pPVwsgjUOyQ44e9G+gXzrsFfkGySeen2JYZKzdsxy2f7XDhyMTEQkuecLBHjzpyobgh4wXOBXdkr
k0Vt7RasHW2bb8Rojs26z2nb72Zwh7xVa4zc9RQi0AxC2qP1C7Iy8ZjGtEF4HBL/mXu9aG9Ln27I
tjOkDymoiDF/jN1rNDW2ZtClFPm9jcthWA/4vi1saDnAyjoEYc3mzh29kYnJr8nBgfZdYqqMCWUj
Y/MWx07uHOAy+nyucdSiU9ZoclgXLdLnFX2hTp3ynAHyqoG9tG1jL4uxBOv6YaotnvsJyUJCUzF2
T5eq9H+dlD90UoRveL+VmVxXXdImbx9HDJe/+ktp4jFHcEAGoP2yXGxZDBL+3UrxSVBaOiLEiXCe
+hGi+u9Wimn+Szc4bqHMgCzMMZ1T5b9bKQYvCBuBGQMDA2Qw/0xpYn5oBYDhWCQZlrBd4nhdTnd/
P28gjRg69LPNwS5D11vTFRb3elzPJ5ZccjlrfFmY7lz9vdXc8JHNuzlMRRketSYJj21j9AGBCQLx
tlPuEH6TZdmLvGAsnGmPHlOItRtLO9lUOkGAglijG8Ec7lvaGOJ6jKP8GaE9WZ8F2X9RXISnSke1
uy4NF19OjQ1LRHoz7BTi+z3xQ85Dx1H+D2CdD8oUvgELzzQqx0WZYpgfQe4pkQp91UvYpI0Yb+ms
+7toIrfVUGr5XLzv35/xPjQMLtfjeIJkT8eU9Qte2dCgskZZJg+XMMgxyt+h3fUBcrnkD1f60BFZ
rgSbh5acoIOHpGn55D+1JubOEZienfwwhGSPGmk6rfzJ1nYoJ5OH3sit3UTU0f0//niLIk4XDjeT
p+sfenMYnduhKNv80DkxhnGm+QyAYb+SoDXawAv++dVsSCvohxbQ7kelFLILJPqAOalKB8hrZVPM
W2SOYrjpiNH9/bU+QoGW79NH/oWkwdRJ2fpIWxkzZsNFpieHOh5zMzDjsM3XMDoqaByIieMpHm+6
phPXQ5v1+zl3laTd5bT/+DPbug6iEyAUAfQsKn//WXO0BlPRmemh7rKCSU07IQcFgvroO5Lx/O8/
9K/3EPopwZjPY+CJpOhDq7DhJGeqxkkPUszz3SXmV2k8wTKWWUxnYeE24InNvD9c99enxNZp18Bn
cBwEY/qHdQkX35BESHYP0NXx8i2hyIPZDUtIBT6f33/GD9dadHC6Rb+FRiSr4C8yTgtniIAbnxwS
UUe4xSdYMlJvpqWwMZ9+f60P6+3lWjaGZ4uIap30kA8/XorMQ2sg2R/maR7Eugrd4piD8xPr31/n
w+z4x3VMWrww0Zbb1fj7TdI5Odi3akwOqOGR+44D3fEV/upFG2PaD3GSFIr6WaEhmYEJhBu9iOIf
dQPCUrLH/0tn/MO9s7wHptcsdMKBG0Tn8u/voce1haVP8R76NlpLQZm/imbqmpCT5JEOLd1j/MR/
WM8vX+FPfdLlsuQh8MHBMLGHeh9unT5y+moO3eQQcxB7aVKnOCKgns4yRWvXmLJscTQwUVsNE/Ue
JG50PaTDluNX4cCw+yJ7vzhmYDr21J/FMUxC/jGn2t3vf6H/9j5tfhjfd6kOEBJ8+HqwwocDMSHa
HtaQ844yxsI/Wuc+PxGyO2dfwuhxV1MKRpnz+pCd9J4WAuanMDx0WWVd+coPDyNu57OvOa27dfq4
StcVB+w/xRz8etcieV1EogJl6q8gLep5VdG5Sg6FryOdyiKG2ChuoKD8/jv59UlkeMRP5rpguXhA
PihSyZ7iS9FaZquksN4BlGBmUmaVfZW3lv3w+2t9XM65T4gyJY+G3dEmfP4XoprX2q01pizn0AjW
kRf2a4AfXZDzqGxDQ0aBZIp5RVSi+6oVZbTDpq12f3oT9vIk/v12JUSCcy6ydX7oX5PbGgmWqDbC
PTrFZjosXl5vpfzRlIeok/OdBhj8/RK8nCRd0WCZj7Gf4txtsLJgFb1q8Vkf/a6bbnHLGR1yq1Q2
QY2vkPZ1Rix2HhN/HSe1QdKBGX7vxy5HCpnPpzlvUAv6deM8uPWYHY0CKWOPjxHFUjEY93aXOQ9A
BXWwHjRxYyYQ3VqXifZIbvN8N9E06rBIxf1NgT/iLefk9I6+MDy1GrbclT+W4ffCQ2B2RG1WQH3q
ZUjQmrBagDsxwjbTXaAyQCYt8pFqw3pjji++lF1hPg2mKQnNCPtCQ64YWt/zXlkchuiEx5vWS+NT
ZPJkWzZLC+CS5L2LWbxBb9nfo0rzEOIWlI3IcXVSKYfEj7qtHjvWbiBTAAyrO7ZfPZcMboLg3FcY
1Y13X4mU+42nP8q2WeVzeSkb7c4z6Cat9LZzX2crtIne9KOTu/xta1e8jQmB0aZOhhYIAJq+R78y
pxP7TP5cI7C9uXy9oTOojVHG+p006zg7VrObx4dQRKjqQL7EwLogR2/qOU7lxr2sVh35GI2aWaFo
32mfS7hhwMMg7esBM0IE4Ynku5sYu7dBo+vxI+MK6wWoS64FRqSXt0RsuuU6tXgdRhvxySHIY93W
bvKOoxG3ZNg0U7Tz6WnMK7RR9kMameaTB/PfWGkG322Bde+dE6+xFU1lvSFooUfKQ4OtO0yK+Q4N
C4gqlTXjrd7X400yWURjkgiYfM4dmsMjPbdnMelWvjGX+xCjeXj0unSImKV4KoEvIChgRFHN2xLq
KBmotJ9OESkDBEJz9JpWaHzmu8LWdD2YC+oc3LVyClI+AG2NdJjDoOUG2xB/I99i2sp7kgu4e22O
8rcN6SSLb5ETg2NX2qMTZ3xhemRNp0jL02Pm5Rt/1tAoN9Z4Q/5KvVWpK/bRMFcbehF2MGlVcxep
ODnomMevkDAvyWM53DKj1U/CLOdjRwN7b7p2+Bgpd4PbPnurHaLgJ64WhKGNqGV2d8RLkMCANHyH
NNt89TweO4lLSq9w62oZAluYXnNgcOaDJV82Wzp4WKHgNWQB36rxjAWRdFfaQuhWtnFcm9uhi6uj
z0OyihE2Luw2wPgFHyvPPFCuGQyDqce8Z7SAHpRtvaIZNk9RkdyQv+qtUOyOi6LFAlpt0K2skycH
0MxmaqVxldskR3bwBKUqh13mF6AJZhhL8aw7OKnx9yZ+fA+g6N2XxpvstHaTaoVJB8IqV8bcGwdN
9z5BrAnx5JoyD6bRY1frwLYUpnWk8yNWvZGcUX0N68xyHvs+vMInFH1SOOI2sTWNxzgvWICtpUZC
7H12EtM8KZAgdyLJ26MGf3A9z841bGj0vSurSN3WRxRWG1H7rdYzuRgNQMuVuHCx1EdmehTEJgjU
vZF7DYWbN1TlDJQZdhvzkz1b5nYc8rDbKLBWV3CJ6xsKJYsOC3pbMjb0/AkGSISVVx8eGJJTP1Tt
EhtL5MJ0ylwGZ2HhuChalfc1LZLmAE55PCAlh4RGp848NZF+79nDcO8O07QxZ1hHy/6ziMplHweJ
rIvbllFj4PKk5QcL3oGxMjJAdM1ELZIhby2z0sEdrrsJS1EJTd0K2RHcyHeBeXP06bj/1gVl3taf
dWvXoYvG9i+NAuC6enbzuWbalkAcgheUBgvoL10r1OLp1k6N4grfZrYtUxqgOllcW8gq0YtKowF3
+rhWUICOdJB1TN9YXz+b6dgibyqNNoFl02hoj5r4aNbU7Stj8Nr93BfcmCm1A0eEXLvLabhuUHh9
wmdub+Fc9a9ofr3visQ5gj5KYTwahe2+jMPs04S2mZCgFoaSUXXUY+VY70EJ+udRq507gI9TAE1D
Bpqq3T0naH/vj/ScV1J0zTeJShPvcjoda0apMH30k4+qjxBSX1xbuCopYUp317m5fwfUAftyaIYm
h/80tmhTNOJRS5A+C+bXR35U/wEP8rxmEwZaRDCQ9WUE13yHjZyuAfCTtVfVIMkcbgEHHjPTJ2hW
gwvjzvFUT+sxsZ6yqa1uI9WShxqKlISq2jjxDSZrE3dG3Ydi1+PNPSLiOpHwhREBG+9tVOf23gYc
eg0OpcUEPtsPIa6WNQryapfrWLLzufXeOsVHYqFhcNkOiRlgyWxgLYa2t4v7EnBKOQhcy20YMVgY
zTMun+oGPwJlv29Wzkq2WlpupoxkEdxGSCfzrHRfIWDRxKnq6IrMF69ah6GVHybNn74pjuPXyhy6
O2XhfKe/7/ctneSSPd3yhyYoq94+c2KXOyA3LgcAUR1zMSmeLgSkTKVzTD+2uvHaEUoPgnafuDhv
X+AaPdCp1VY9gPSrqgZIk4LW3QGCK96zsnbxNEu/foH7R66Zk2bffbtACyddWR001KkbmeZ4Zlr5
ueClN01dWXlAOISRB20492+6ZArCItBqh0guNgCPQNoAmwxwunTurgCCEQlQpRt+8QRCj/EFXZ1c
QzVEcoq9u92UUTSdXL+r3l1gr0eynjGG+uyBdWzOu8mewrXlZepW6H0LlDBjza5zdg0WAWQ/Kuit
RUDxxPC3dNsvjAA9C4BhOcbfYw2rsUrgtvBgq5JjEgT2Gp3pabSlcU4Gu3sC8NS/W03ivUadz2QF
ta6Wr0d99hbRI9Mtt8AAU5R7zbGmo2GkfrQpnP5lUiI56xk+WM3rcwF1La1WyZBBeGG+cZ6MCWRL
TvIp7O/wYCPJhxJmqXFvQSk9WUOSrxnesmdUBnCGIO86iG8sThh/RFqPexEO6iiaQoJbgB3PcjbN
0YNnpsYU4AzpsDIzKg8E3SHuSwLBgqidtccE58XWzyp+NzaFHaQidZRz0n2RnI04YcT5utQKvgV0
EZ8Bv3Ar01HST7ErocC4RjPuHd0MnyfbMN9IitG+G043XIfeFD3aTDADUfGyI7alJ1Em/cro7OZz
KC0ifnsyZxgkPFEYhxsVOkQ1ZPW9Yz5H0UwM2MzyGuYhN1XxTN4FCZ+edu/2iHeRr8zMirytNWsO
1Aw1YTEHEzpSnKxdFzcuWlcEzJyxV4zMqsAfk/csN7BiaZyTV10MrQO37x4UsrHtnOEbgjZ/x1ke
+3Zj+NsMJUtAbvjRaAt0tkkvVoXdbRldRagsDQ3yOrezno4Qy+xi183ibZa8cAwubmdMNbllBUNm
SyXjQ+0QYWSQ7n5Ky/67JnVzVc8FRJ8eil1CY3cDk2A8Js2U732d9oAx9mTlyYY0p1jp75kCHcsZ
n12HQuhodRXGVgQATLpUe43ZIb2GWLvLyOpYmRRcAYdqcD7DeDM4uMKZwjh7myyeQC96j6MJYAHi
TNggqvB2FC0I+jyVW0+131SjVRupVfNOOEm1Kmr/cwNndttM0rlSkt7BHKEvH9q7ztTeEsfaIpKY
qFP8c1m0x0KrX4divoGHfSRH50k24Ykll4ZRnqgrp5m/p3X0jHDxnpCwnaSaZrqav/l6MuzmjCal
C0wQM2EbzA2TcF8T9lOFvABWnfHOPJLCSotY5GPjkDtYrX1D36advBpjF4tg5Hwpel+ujIKuNnYQ
TgTR0HUvmPK+oEsgpakztrWbkzA9+VP0oiMZA+rReNnRaiSAtmmC/ZKYOzFv+jr5hPMetIiKr+36
Sff67hEALhOyNnlwzSjeu4OfBU3dd580o/E249Crfc8Z5roDwMcwGdCWBr30aJuJ+8lprXKXFDUA
2ZYR7IHEItqjQ7ocJ1w/HncV7KENkTmZxTwOT5TqbZCocTEyyHL8r7qDtu6ItI6GzirzW0/fGb0x
mFfKg1kHxyjusbww+OP1jDpL3yaaziQqpSSRH/A1cUe7A+b9FV1NK4Wekua4d9oorlYZ9dDeNTtX
O4NLcJM1LKR0oS3RNHXagSNn5uOn74zw1YsygAWhwwPIVRkx2KHHQQRe8zKM9SqORRG3fbeuWF7o
My0zjQlY1CtWQg2gTc0ZozLsK3yV47lmj3v26nA6aZbNKTlxtQ2cB0c/p7BR+43yJ44dHaRCObTk
nJdiOZ0IiEDf0tkYblJnEte6yOatiJrsGGdD+EpEG03uCFvvvWhttXFsJBn0u3r9vaoGxz6puF+O
vL7CChfbsn2py57SIdcA50phNgdqe15ac0ptE1cc0DGURaDZhMv5anDUZycvjHVCuo27smJ5azdz
kIke0beEeTaz5R8MwPhB0prh0YxtmgIth3yvg79wmdRcrtdLSwOE5jSH0DGZ2WR5v0NyWHy6/Ce+
Vxj3usOxv3JTf+fa9rzHbCrf2kJxBgOsRJfAg1Q5zJQ9GodNZj1z6Tz4GV8msk4YObEiVNBr2jWm
FcYoOB7WXcb/zQu4yKskwTemQZwHyjhkR2dW5c4p7PalShQfIEl5RdaR+a6l8XJrJ7n4VHQ6vzq8
ON4zMs5DY5fjbTZS785ajBs262bgN9Ok4ArwuQD/hI/S5thXL8QEcE5pTXrlor/tutxl5pstPMtk
pitC85LFAJ4OhoTGXyMUtutDFhLmw/2vz9q1X0XyjeZfgioipaPozVdoo1pjJdAqJQF7B0CMMprB
ymTDYF3ntdLPNpK2qyqdmZDNNs2rcM6Ol/tOg3ix7VN+AXPGYJeDnrmLFRG2COq15f3FMvyulYtF
ROOYdZd3y3eSd0zZiIC/47cazxAG+dpoUgaWkPPJwEe3q5ZWHNyv+eQCg74hcs9bVxV+DMfiDlAW
CMKV3y8vmKfOQ2T42saPYc/IvGrXypXeeixd/VOhLxaO0moOCIH4t5Xi2xLO4t3EYD2del5oM82w
Wdf1oOmfYmFb6TpTmb9LWu77WKO8Fi591vWl8SQ0I/w+C4umUsrdZM68aDpq1RutRAh2bOf9E4EA
4toXQ3jssTK8hTF+8CmMeXQIEuXHNDtmk7DTIOSJ6i1zW3WAoKmZ+Db6xfTa5KG453DAJywNpAqr
EMgYFXA4lDtkCMY155bmReGkT1aFnmdHnNDzqW8r4574mpRKizdutFn8tZgL+VZ7aAfZytv+mMON
OyhargUcE619m6coiHQ6cqrm73wgLwj/vPfObvsgFhCVpZJfSt3zIeGG3g7YZ3jUFb+OUiEP+8is
NCTHjo5F6WM66hVKacxSJi3wk8Rd9NogN0AX6MziKocNdENsXHi0c5N3rjj52OuS5XCnmzbND8ai
WJuWu2AArH5tS+y4mDqsHl+i4kw4+B13iTvr75GeyjdGkaAomcXyTFeNHQJDzZ1tB8X41bf4ppCD
aI8zBwIcPaglFucq92CDACZwbRkek8hYFFImIALN7cC5IhBJAs+J+2+ewzk54IAxfmqrZPw89h5T
qJaCnEQvNplNTFnBzihTXKJtX57jQXWPkJ28r7K3wu9JNfrH3o5zUCMDO5OVDBh9bHeK8N9wB/R+
Hb6mjm1DP2rMJly7FQ3udS6TavrRfv6f0OGPQgcbNfdvcBqEspbtW/uzYQQVJX/zl8rB/xdMB0dH
tswsfXFF/qxycITDNAbR9cVKwmzhL5WD8y8cJgj2mX6gQaBL9v9UDosAQtCYpy8PnwIH5D+yUlIE
/73JToox/zMXN6cgL8j+mF5BoKqBPLqzDjR+IF/bZJBQuPe7ma3miCIJnROVB6TdYZi+gpR3r2kh
Qmf0hBjuq6ojVaeV2hsaUriIkDXOmDzMRwcNdYSJ0CnXUWu55zjv2/sp7ZPHorVht3dUfkXkiM+V
DElrS930iH+ESgO6DlbydD8ig0aFnbKrrWBXzl8IntSQAkTw7sMxMx4IKcmOQKDKq9A1811ntnDa
OBpWtpEEiGzhBqVFfBQc+w9lUqB2LTSHlZUm15GwOWDnYU5vU3o54i3Pv54YFlDqOqNxN2pUzm6S
0cicEiDK5Gn1q74y663hYkYUlRF9WvSYZyRat2KEyxca4hFgXMWWAM2srOFxQn2Q5nf084tke4IM
QT1iBE3RqFt/EhZnQ8SUpmXDTGsw1+3sXJdfh4GLmA1xpXWCWLPsquyptlJEemNupTtZjOneR7O+
HqwB2qs7CbSSRvdSeUkIVise7hhbzl/8aZg+gTI07+iNTXvAxM3ZoSt1x3yQMzwUty2c2e4KfGP9
XiwtLIia7lb2VDyuyPgY0ThiESnzfV9eHAtW95XKZJU0Ns0lX14ZZYT+XBs3HWm7xDdW5bq1w1OR
yQIBu3aAgMbgqK6gPPwfe2eyHDeSbdtfuT+ANACOxmH27A0C0TPIYE9KExjVEH3j6IGvvwvK5kqU
SrSqcQ1SZqlMMiIQgPvxc/Zeu6/VTqme4QMgOmCBbQyk2Rp2ZFQGBzOP8mtjdmcMkVpCvQgFaSkB
ku6isqbkMZxi74OraL9in63Y6aAdVP2g7r3Aii9puuqXAAMAW4JGiJ+IQG5OSadnd1ZpVTvYXKa3
GojE3dtj5iarNBPiZp7c+DIMrXk7uS6yONgP7i2qPAPvY6sk2nDRLykI+rVXc6+UYesEfjJb2eeO
1JyrwHGyPdh/ccHUINvllQP1UrrxsyLO9KoIK/sGgti8H9GRXqHSExfmYC8RaWV4JgyxuU840vqk
cWSHXOsOVREshN7ClpikKvNDwdj/UoUWuj4jq/ZJkkExzCHWbgcrss9ZNVyY0WBxO6p6r+ktfLiw
fYk6qU+wrFNjY1aB+6LE8NVWY34IJ45Q+ZTbh1IF1tZFIb6e3MJ8FFb6mRk+JxMttMwPrizuy17M
jw1TBNiHhX5TRg7V14jC/2jDAEf5jpT2KuoN2/AHEvNe0CQm126YKjBXQnif2dqjXdHzQ+EcZw/Y
NXK/FxrnxD7NL5KQL5HRFSe+DtayJA+SE1vTQvv0+nrVpsZ9WxYHRLXOsQS5VhAbxY7vciKPsyS9
IY8d+WCQ7Z2JfooTzMUB2hlkrqpLqUI8gZkNoYKLCHcL+1WtqYfokBZjcgs1wfo6w1L1RZpE/ryo
b5LKTp9dZgsPblFpNzSCS58v1CVXMEoB48NzvNbqEXG8oy5U3dMU9ryt3Sb5Lmggq8NRyyCF3/RB
0D9rwQBl1BHGTaITwlmQsd742aD3V4Xe159FO/FOLH0NhtndgZ9F25wZHWcZV8hnjGUKR4Y+ZzHg
s6kkl28Kz3NTpjuGSOi5J7Z8v+5HZ6GKEZwXBtOGgrbBdV52VBye1z+E8wQOKUtpyGXYqVnmmhjC
WJfPFyV4xMuJad/GMLTnxFymozRyUOhmHkgKR4E6qQvHz7T4CV6Ifsh0uIFYkdXKTNLyU0Ym5EXA
7PzGhr55aBp7zGk4aO1N3DIict3Ct7HMvziJO+4S3ZbXOi6P1q8gK18tFQ8VZz5nnEczZ0PWgPfo
sWtczUSMPMHEiU/53H/05tbZsyPOPuTD/qoJrZhbaUhOTeIQT0lr9ZSjArhuk0BdJvqgHrUgzoBc
59Wm5MS8NTiOrGc8bRu7UeIpRbq9d+gebepAlttoTMyvsxt2l4PtVS+WUMvmQrrBc8TQikrb6LMV
fBRvK2gL0jeKILROIRJgI4iuDQOQBWBk7H+hGu/0jktfRPa85mBVbZrRlBeSmTpakqyMzsJNBm40
PNweR2gmpXpH8zMU3a6Ix/aQenP1kHXEuRhVsiH0e75Oe5oiVd8D+plandZcp2G9ssNx66iyvzL6
0Dx6Rph+BBOYrgfTYUhlsN3GPOIXDfP4PQ4vQstTVXsfUseJ13kx6M9ZAOGJlYlpamuuJ9Oxr+cu
0T5Xlqsfq1aCYCUs4mzERXawLY18TQIXmUUM8iEcZLA1dKXfRX0MxbZ34YVPgOq3Ao/5VT2pTwVY
0M/63LH8dwxjwVWOFkIAwViKKRZxHY12QXPQBApb1DEGU4CoJJrTAezIA8nTWL9ZDOfs/UkS3neM
2dQq6WDv+wWNgBtFg39fRjzSq7Fy0xRKTc1kFuOlevUA1R/6LMLFOA7aKYaDT45Aft3jYNm3dvcB
mDFApnJhispu6GjVOR+IBHjRg+6VUc8HWY63hQGekvReml1C5YcaTCk98fjeVGF1xL/m3vdVaj6m
yVB8xugxPtUBP9gXGBRenHgCjXCskPfr3bFSjerbHTMtciUuKbXgV64wmug2IviytaAUx9FpNG0X
sOfYyWvVqsl5bpzgtSNaTmLzH/jiALSYYLB6lKJBqe+6iapnl3NMv2T+pZUfKhZQai+vXxtjkG5V
OoX5UWrIm5shMckNEOmFgQ/t2NUxEwrcXB91NwiT62CMsgs3so36HlRtFOyyGVV44QOyn4kICls7
+SLxrWoPtgpGG+5Vz3Sy1IhsODATF/SZ9WlXe2Wx7Z3mCZ7PsKpRZ651cBHAhawnurXD3qFn6k95
213xf45bj0hLn3ACGqjWqUNPDIlKw0GbEpTxCK5a21OLPBRzlG0iVEtHdhBSjLU4JOsmM/ywMKYr
8AfqqubbPM4tBv8oHl6W7Npj7TnaqrG0bmcU4wT1dym3xMwRFylJfRHHNCq2RCAS4l4G7V4uyRcp
59ddA6HOnwLrJp/pSCdKCw+zFbYHImuCY52b8bHVSXUxMprIrlGdIEkRvhC66mMnnMwHuDvtYtXH
QGkbb4P1DR5DnJWbIbCqcVVGKRsZ+njf5mved9A4aOKa+c7WA/3V6gLK6CqtyDwADiKML44sHPnU
/Dnu6P4cfgQKDHhL9+TbYOTb0eS/h7h3DnHkOHDq+teHOHyVZf3ypfz+EPfnz/zt+tdNBOkUItw+
fwrS/znEGQsph1MTSD74mjzDCLP+dv0bnNSQTUPaw7H6Iw7H+QNVpenh0yeO1+WX/Ds8HOutAVku
ylt8sWikGLx7b+W3qGQqPdBwk0G2UInHZujJqXuue88q6mOi5y6La8phMkp2lEUg1U4Cvw6JbTm7
mouOvZysKjwu6OpUXBYajm6iMMBgLy2SFd3kuNl1adKOwS6VsR3HJzscepbXmb8Nuj0507zWA4LK
Qc0AX7q8G6OT0efAh8nmka62iqhdfK3nns+PJAhiZUrFkMUTVOKg1z+YRR20fum0SAnuEgUZRGyk
FQ7uDUtTF3nnOG7hrXiYRlY5k57cx89GxFXW1bM2QdEDLuYTeYYH8k8N7H+fmneeGnAUv219rL9m
L8NL/fX7p+bPn/nrqXFtHhrcHcwuXHSuBFf+89Twn+iDOQT4/PNk/N358P4AxMRz5HH2xeJm0K/4
G5UBf9SiS6E7COgJgAZ0+v//3w+S2+bNv3+P+DQ88WPng9YKKlzE8Tqc+aUx81ZlmvRRYhAhv5+c
KXoGV1RUoJAZ3a9G+GT+6NZ5u63UdJ2V5rwEKvW+jvB8Ec5VW1oZBeg8MRvPAeJDOt0Ftk+8WMPX
ESEzQOQoofDlJJ+F7XUhtSXYPftoabUEJYqBpAihE01CJ8Vy9HjYuIjxPshtxGbtUJxGSv+rLLHZ
92Snz3sX2RW0ZcjxR8fQ03VXkpJCJDbxbksKBxVKfUEeW4LwkWQ+bbST3cCbM1eidqqDO8fBodTq
9rbwQutI7+Rj4irtOc5y7T5UhbOyiH7YsU2HeHUrUHqyqc7z2Mh1PjY3vQy/2FrKhwS1vzIi88Yy
p3Tredis0PgRpEsk8E4P09eKY/iw0pnkrAt9Jgqwom+OkaXaqplXj3rzxhEjsw63vWwJ9lp1pnkT
G/IeLuElrPRiFY3FHYsIJpgBpiVqC0bTUAz5Iz+VU36yZPUcMDrzZ6MdofaFHz2HMB0K5dVyukfI
9lGh68YCXt4hQJg/pFmhrysRRetUVh2dXTq3ccyhxfXuRxFsAhfHOuDz5S2Q7Wnzq2mji507u/pZ
pJoGXSAFV9d42WOJFPnRGJkOiSJDt4bME/L/Ij9qW4yUOvkcc3UNIWaGA60dW2tSL6VF4QWHr4ea
jmXTR/WF7sUkBmSw94GccW/arTrDsK6frVTeO01ckngHNdXAdH0iw87dzK5n7D3mlMRpyYdsrjTS
0cXwgMqJVTunK+djkAWQ6gXdZ01XdeG7Shc3LTDPqzwGEsCxIUKOUmJg2mRRcSeAp2xEDXpqbZbi
tslacEYygLsqIvyTPDmrJO7jdZRhNOzzUXk7bEfU3WFlEDIXTzDIydhctdA/yyvTGLuLkDNhtx1q
zX5wkUVcWLmjf7T44OsGrKufxwnpATbXstwaEuIA/bpJvxgmhPCHkoMjvLOknRjy2DNOHKgZwevk
ucMlA1RY5WFhpZuMchRuW4b+LU+MP2XP/13o31noTZNl+Hf10dXXT/VLk758v9L/9UN/LfWe/YfA
LGZRfNDrJiH7/5Z6XCMUSKBsHEkp9K2T/Xd9RCdbB+lBEYRdR35zfPy11FPhvFnKf7e04wf8cWln
x7F1CjJsa7pwmO28MTowkubIwqjsJIBt9tElMgbTdNKVsFQyFSf8t9ZEpzLug+hr1GmS6gh63L0t
axoccxvcZTkMeEjBwrysjcQ5m3XjnMYEfgoVvVb50Coi1iRRa1tC3bpnq8nzq1oSDLtGJNltmRLF
V+YoyW2xa1IakUKam8qIOBqwYF61IfKVwNXVVu9lTtQgouR2GLpbr3BMsNZTmD6C2hyOy37BflQ7
xTP+9uCx0yOstEqW3m0Wyfy2NttHR6bzoUEKTe/WDa8dZc+3hMLXt2Mogq3wePtz0I4bbRDtEY3Y
DECAnNHeYQWwIsvFck4P776Lk/HFdXO1j5sSKjR5NCi3FIEVAJOiJ5WnHZqSEq6vCHvatZFr3Llg
lG/t0Uk2vb4wYTW9GE91OJgnqZoHWistABTDJCSG7FrT10U135N5gaHcGD+l41jTtCcLZE+fND4p
dlSG2ZXdfGQYPEQrxXf4ADE0v2IDiLaUozOHNItNLZpEuIZj7PpJkUq5SgItvja9JtlrWXge0gSI
cjKig41AUTTMZvb6UA74KovuVIBKuYqMnC5Kmw/T3dSqbpuOyEbQe5pnWaMvmQBWXbKCDicLn/ge
H6t4SSxRHhPs93eONDOoh6mWbpjfEWNVR6Y85JXVXc6G0rewtTUc3Vlxgxdc3LXgCT4ASMpeJ8TR
9yYwRngWY3FmFKJdoUPZhrbePnOtEHCzDXvXJGTlz6KOexbKqlgXralvhiIlZFC3tY0m6vGLGhpa
N21VnhIQOL4n+qV/wo3DbFDzvM9CJBD2VW1QpIOuKTJ/zGhqWU4R3RRNr5O9BRRiQzoVPAMdlLNs
onmF0OqlN3t5UTCg2VngAq8s0j/Id6OXq5lz50cNbanR0Dx6mJqXnKrZsvZZWMm93jvZ16Sg4aBX
7ONxGs7nFKIlQlfYQp9lKST6hbBBNaUGJwPD5zKCKGLHZf2K6BOkNRaePEjWiZbZz7GR60/odaCy
eKmO8rnpLmOXYe4Kwll/U0Mi/qCyijgFLavGC6y04b1npfZZwgyuZRXu+t4trmO9aW9h9Zib1KYP
u+r6Oc25JwuXQ4/q8Ca2o72GrIKRoRkKbVjFxMYeRJIwnPAYsqKRIB1BKlQG5GWosVs5dZA/soxU
11NBo78Ilb7pu5xuDyKySxekxrDr+qpiC47ZsEmoPedhHp7ryDLXjnLEx4zWK54z+stPDaZ0WMqy
m+4cJxVsbEWmbWZSlIALYa/qZkIwVghohoAQMiqbLQlP+jkJ6If7ml2k+ZUGQ+cRxSVdZNcpg8q3
lApYSeJqXlPIfsmw98lV5+TjpcDkj5wqteN0nUy99hj2DY0MdnIvoAEcjkRoGQB35gS5+HakoZVT
ClbjjZnpxlONah3OdIWgSW0zmJn6eEkNIEdazSLkyGduEfZwpvTDYXJkuBlplep3ATCOyXkI3bxq
b1sBD25xLPO0H9HmNdrstzLJx2pt9WY63NXJGMrPFpomVIERU8XBfsj7ZFDuRlYUoVut69rky+RW
lZHuJF9RzcbF4f+/dcA7dYBnCI5A/7pNwuSrrePP7f+Ur/9Dy6TLP/0ISvzz5/8+/NHhwKRPlATi
7sXBzwT7L3e/6/4BVgN8nw6759v575+WiZD0RTCcMq4BkoiBl77N/53+sPYLTIHSsV12a+ffKRGW
Y+SP3jL817R08O9i4HHE8sm/d4BP5EgbTOj0fTouCNdXkP7nEVVLsiCZhmKfx/oROvaGgvrZSDnh
EGL43cX7hQfUWwytP9jbeAvEshD9wGdmLXlj6SsJzKikXJw59UQ2oryLGSrTUWmQhLD1sAzCrLUy
gkdRse1cEjM3g/mBp4QJ1pqhFeEHgIHiUm5bVpPKBeqyYFUtu18xWliDUCH4tvpsMa6JSyjiBTtB
+jFpTKZHxKlZFoD/6aGZSySQ0PfRL9nExpctO0aYOiel98W0mvW27MjRbQROnBRImCgeJ8mWx92w
H9lDc0GpYIqLsIO7FSfzjdXyAWQmWUi1S0p6NPBkKGya9ETD9ibg8LJJQ9w3Gl1+x/tgCG3ThO4L
8yxtQ1EP0kv4GNphm3so5qJNV2brfszROqa3owY9GTXnBsTVBr38R06s+o6Y0OuwcYnHKj7NhFO0
Seqj5Mx2zszbGFqQ9IK0upw4qR0ZrgxK9eFzYYXr0OmaUwHzaMXw3a+chhebt8Son8MlyPK/y0rR
xu30zrKyyEt4+v71urKl+xp/+eF08dfP/LWWSP0PfgUFPVxVa2mx0pf6ay2R7h8sLw5gV8Oki/r9
8ULQftUBobOUoG8xsQb+s5ZAakX1zuIkUeg6KHXtf2cteQMmxE9N03UBhdh0WQQt3x+XkhDQzCyr
stubZkfrniEsYhOLKOCT1QkEaa5dFyf49nGx/iYt/O5a/WIZYR39fhWxdVgSrK9cH+oloLRvVhGl
Qk4489juhs7sN/APnI0Rm1jc3Djf/wcvBXqdLhcmfQ50P37QWiS9YeQ4feloxLvMNIaVwF64wZ+g
3lkcf/WpuJSecBhdOj8B3mdjTAmytJiqjWPMVBF7Vt22lOij2x1+/6k4mv50AQWfyUIeSPv8LSgD
Em2XZjYXEG0iSNrJhNjVOa9j76zDIoALX9LgWnIWfOCi5Z+Lwg9dye+7kMtB9Ls94Nu3J3DBMm4A
i8Xh+cdL2iKvCETVtoRwWQ6aoDHaFIalTr//iD9fTdvkvmRKgAaNCLA3r9IQjtH0KugY4llOzb1Z
NPT8R+X2m6TKwWr//uXe0A34UPbCOEa5Bs6BZtfyob+jq9iKMNXIaDtoMU6Ld6T+CozlVYYlhXeW
X+Al+6tH/29cRjgcJuMXi2gC46dWbhAxppWi7Bb9AYpLTIV8WV65+f3nerNhf/tcJjs1CWxQTvD9
/vi5GOBRNai024l4cYJo2ilcEOQG1tRRz+3V71/tV1fx+1d786U5lh6q0M66HVkq+CTBUYQ9ZIoq
SUE6w+tf1Wn66fcvabKQvrkd6awDXbJpynjckG+WsilKHYlWu90ZGMLPiKiyxxAl7IGQZOaZZUjf
WWH1mSQmeqv54rS6PFa22HdhXe76zus3HAKYDg9u9XkchXbA9+qtzKBVdzOEG0KxQ99I1fzOwmT8
/BiBCEC2AFpHuuZPd5xskAWWLY9RPJCByMmKHJIVuSv9RtME3ebGAJkvy2EtuHobTu/WR312x2si
aKsrUiIEp5rQO8Ot+2vX/5d3pv3Lt8b6vDzhNv+8eRgSL4MqSpQxpNqIQNHIxqeAGUhJB126CpuH
MRaJj4vBy9YlY/njWCT1CTxnj191pGvckzIOohs3CcGXKwErch0UEiqAGcJh6cz6ynRm7TCnaJDQ
IaANRJcMIbD2HjtAkY8tyfT0B2Ll15bmbgXWdazHeGMIHzhiUW/g42cUTYHtoTK0LyIrfehwqV6l
1oSWXMzptmZisR609oy+eN6r2J0pH4nfHLGBnXTynJ+0WvU7ejEarePpNZ3EbUu0IjGyIYoMJ2rP
/OZi+/u79ecHRNoEysFht9iDXffNzUp8tt2hf+dLbyIOwR3OOqkfsKLcd3NQbboOe/F/8Io2izXd
RY4gb9ExWBl7suTTdlcDGjEaa0MIw2evsE61gKkKLfD596/387pNzgmrDfNjz6P0eXNIaUKvL/hu
2l0yZRwKems4hEQDb6RZT+vfv9TPtykYI1wAaKy85Vz25jYNO2YmAwDznSd7HBqaMiCNdO47F/CX
r2LRH2N+JwTX8McVNGdKnbeYC3aaU+v1SrmetodpKq9//2GMn9exBcrEcI9qkVTib2SR73agFD6q
4VQM2MbRKNcIxJKtM+bw3JuihAPYuJQU3Pg6lrFjLZ/AT+5KK43fW5bET8spOm0UAzZ0GPox3+b2
370NhcV2jnu32VnITzcDxKgtANh2aw1tLH1hzdYBAYu3qfXya1YO7i22i2FHN7C/zOdZHAENB+98
A+Yv3xNIcmaeEPLstxVHaGka2cGi2ZHKWxz02t54egfsE+3rVYCYkp5LV33IIKD6GYGq526JOHVi
EmE9WZQQrbKvmTH2V5juwQwMH1GUmb6K2+puKroYp0eMLzuMhmMxZVcIVN8rLn79Ab4lJlLS8/wv
3/13FzUwai+f5MBFjabbkOS0bTdY4UPEKuZXyk3WQYPjLXedlh2rzo/wdF9k7N43teMdMCsH/gjX
Du9F6d0AGynvJaGCM+k1RyEjbwumdFrTQdbYK9psC4+4eqc8MpbH9seij9viu0/w5ikYWiLmw3Ji
/KslIQAlryANeQRIoumwBGoW+Y6BcJLoB1EyrGzgYbxzF4hf3gWAfRiBg/lx3z7ucmItmeyu2SVa
1FarjnTAT5RV1y797hXO4y8lhqon1zSizyD7264P/aQ0GaGStYwKstmaOhljtWO5qyE2hhzDcVf5
ES+4Y/Sc+FYSGl+nwjBYKl10vunG1hNA3Zr3VMmk3hu9rZ8028j2c1m+uL1+50y8UGh9i1zyGvud
a/5z6UYwPHGXFhUC7trlQPr9TbNUPWmQsCCoJHsqgp3bJ9lam1E1l7Mt3qkTf7Fsw/RiFkZdzy9+
y2pqshRQCYvOrgqLV4+8A3ZtJtIWqOl3Xmk5cb25k3ilJa0CUqOrvy3sCdjsyE+3uZPq8D41RPiU
ZPOikJk4TdhTirxddzR5DBzjvRTRX+y+sOFMgkYEGxOF949XtA0xjgSJji7InT4QtnA9uupWx7UE
3O8TR17nnQ3qbceO6puv0EYzZRC9bCMB+fEFvV5rRjhPzY5jeHHbCeqeKYCsAmTJF/38FcjwfRln
4zqcKoobC2gkcLUal8T8ztPzy5sJzRc7C0ol/e22HHfYgKOe53eQZbvWKxf5BJT4lRaX2NCj5PX3
u9kvNk38QzRRaRGC/nu7YjteQjhjN/IlT/W4Y/4e+DNO8XfOiL+8vgadDO4kLq/1Fg6XNEZYGgR2
7Dgj177sxwhXCEnWToCfYwD474e91a0hMaBfCELy1RAhg5bXLqDNvLdG/nwoh/zKqZBDOSBY++3z
OkydjUIz5c30LcOf0IXqW8+XU784DXND8yu8grvIbWHVpJ3+zmP1NhHj271GNcTFpm5nmPzmXiMw
E6VGode7ybCiT5WLpmE1MMc9N7Fh56vBKWE8lN3iN9YmDxdi78AjWSOWI2KTdDoIR4M2DZd9JMJg
ZbZtZ/h2aDdffn9n/GKhWTCGcAzBtRmIrH58JCJNxpNdOGrnjEEN4gYKttXghqeWj9+5JL94KTjS
luuheyWp6G3vJ06MplJgwXftHOSvlpjcm7mIsFPi0f4PPhY1qI1kcmmp/bSqVUU1t5W01A4rV32D
287ZlpMbXCR1+/L7C/iLRYxXoi1CiQgw9G2nwpzRR5cdrxQjxFoHKMDuiMMjX1VvSOsYc1rkZfRv
klmXm8tbEqKI2HZw+H6bC3xXwIQQyIgusdUOonvv54s9NU7wr9e6+R4QFX3qzzsElYa+oBRdBH1v
K26ZWmUXMpXeOVaN3MDBskAET2QNQHuIOs18p26YSlKTZ74S/aBtOTl242YeXZHjZLJ5uGJBj/HA
GC97NPGIReuaoXuHRTpz0H8HKnpB2q9dpsT9NtswypZg02LxTBR8JOEzlGSo4vX2YGwHoYvp4ltC
KoBld94QahNhNU4j497pTPIeMgsoyjYx8tHZ4DSLzGdvIKf5q5PQLIEpxQkmAi1Ri2CNz7iOHpqs
NKZDVtBd2xGbkFsbTa+MYz4DCt81Xdo3V3ZedPLSarspuHEa4g62/Ls2QOqom3RcdZaXMmVPeyu8
lG6x6PRtUSZbTAnZHVNuvMZ1oZV7o04JsJrC2qxXXhQ/5o0jLBzRJN8cEMWHlS+7sky3U8ocfpNX
pIecEqA2Tuw7XsU8ommgU6xhx0/QYnqSOC5yDYQ5fYe8MtdVbi/FVYzn88XFXIWqFdmGP0urrO+Y
b2t4h9omma6HwO3vitiqmd9rynNv9TJn2gqsM+wOFLHjVsnRi7cWRgQAYFU4zz44Cm9X1GxRmyxY
2n+6ZjI1Uo0tH5JILfKAvBR+Y2HwwhxV2ftcdjf0ebcdcT5PQWVmz5km9du2cMC/EFC515bsZaE8
gMLTtlDNFuBHcRu4NFGtiPAK0ih2ppXCMfPSfBt2/VH00+CbeIWS1MHg0pkE/CWj2BJG8cUS2rBh
4tTwHmp3B+NC33hW7Owsby5XVMzzKkG8eNGgtP/ktlDkrW4izNvtX2blkMsrlgRH3ACAER5RI20c
PGrXtpfXG4P03mvUxrOP9cS4kHkWXYqB74PTAkHBcfA4zsLe2ZpxA4MBbNw0BocAMYE/JmlHUYG8
LmOXWDeNu6AGxoNqrRZMwmTzR3pO6S6Ng1UfUbSY61lP1WZsETMkUYDp3MX8NohojZpOXgfSuiXm
YdwYg4y28wyoYkI1tw7MydzNlK63QZhVHwvZ6KcicjHrtcoBYtTWr46mwOS0BEJJGtaY1Uv7UGcQ
8V3oeQehx+ahmVwEB2N/RI+3je3KIHtygl3QqeciBqNpW3dxNz0T6sEoEdIhktTgOSc8ueYJzOWh
71w8HpoitMTW7hGMg2kIBGqVsJQbHTgD34MCiZh48zri3HAb11p/rUIIkU3HmHEQzQk0gIsXaPGt
acXXRg3VXoo2RlSUk9mTy/7VaoDvTTFhyek67eN2nshcUgXRdQwS9Zq0kDL22vu0lChSTG6epxwt
8Lh2oX2lbKYsEgSADx+QlqZXauAuSyYMKzI1DqTVTxBh2xJV5gwlqy3LzcgDsQlsc4lXl3+GrZNG
vUSvT2ZgEcQ+N2b9QTPEllxxXCqayXveuUuQ++iSD7kXEIo6uGK1C42mZLJ90jQHzkHqSmBG2QQT
5kh7Vm9o0qp4X9dcKfyMRbaeZd7fR3T1r80sIUQzL9L4MCRkmdqAgq6MwZTbMu6HeYU5EbBf3Oif
HD2gnqS/C+1y1rOLik32c9vI0NlkU0iC2WDHAnlw49xZ4DpePZr7HQ48J+fwjZJ+PU9yfIiQlb3W
Fbqx1ZQ3xkeiW4h27yr7TL549YEsmQHkTTPtWiqWe4l58EPf8HsmLSP3pDXVcQb76MdjYR1MSzRP
dOEWnS8iIeSwHXdCJDz1HJEI9VlVFlRQ4HPPrjLjfYKQPzvgxU63MXkRT8hsyAV18Y+vncDO23U3
NzwcmanZhGdY2IQdx/YTCq5Dp2AXurSQN5xKvXqbcm7K9zm8hGzVxmH/qIJhCe2xUQyvvHAIYrCf
lvL8nNEgVtoIPsPAOnLEahzdYYvIVqVbwxdquJzaI1EvfER3ySS8CM2Zt+qk/WNvjt1wCSU8PMcS
/28JyOKybKU8IY7jtxI3vrP02LnrW9OeV1QiCshIFJ0BLlUfad2ZGxpn9jmseVQ3RbnAV7ox3Q7l
CMfSdd3wnGVV7/qVjYGXh0jxUPHt0oRXxxQDxhkwVvWp7sP6xpoB7DUx1ztOUny4xJ3s4CrFeyLo
pwuNW/OmsuvqE/y5ApScM1ckt6sk3nFl4z3GTH6tBhzGqC11rIzEO819U31qp6p+7iOu6+y66nMJ
mkchNIi4rMSUBMeQbsSu89rmizc09tmaFTqovvTC84jZo6LehR/0hdQjC6lzZQ7CYqI+AIQ7GWzL
1XrwmJZrkVQKmW5EArLsuqBZYbw27itjss+xXQYPlROF8Ea78qMTOukau/oM7oo0NZCXGGa/2J0w
N2Er1XGq9WAdEjF1sXiy9rDnxwcJ8/ljEQbxXlT8dKVr4blDEo2CS9pU4OBFmFgI8JB1umQWtR5N
nDWqTgC/ecv/EPTeYnwdsnadzBWihpnnnDZW0TzhsJ1epds3X9zQQpgZTGDzawB+qwjuTMfMxbTv
4jzqH5FHdK4/lLzJzNbTW9nW1YtIIudO82aM0FUxROfJyQsyivHePGdqHq+l03SPejWmt/HydZtY
Uk82DKhbZfW8UKpNW3D2JJlQZERnq+GqQfGdrvVQm171uYwxApMxhJRfBreEIlkHpUfFyREDv7Gc
01tK9vHB05nIzAPhT8cZv0600fJoenVJtS+gq0CQWdFvaeoVDsah8B2tJCELsB8k4Fhzglsr4si1
qrpGTYe87x2Yph130qypmqXXsbjTWLOiM3rM0vBzYy6vNZHQxO1h0tJKbWTUHxxRysKHUPBa4njA
L6vnia/yQb3CkDAerZDQln5ojK9On5DYx6Onblgt5tfSXMjMjlnAHawTu/tqSvLN+M4wRWhVxWVx
2MmbnQ6Xr0a6aMBbMDPt1mt1VjPX6b+OlVQ3bVDQ+FdmddX2U/VhxC18Y7QyPAeOineth1s6bqQ4
sI4toTOS57sgaPlJYQjQ0RTKhjW+TBe7/FRy8aRwLzkTB9uqC2oWMYyK9E1biFcqEPIjgMn2KsgX
rWGW9XvLyflq2DZPorZSkoTdML52rKbaklDZAEntyYGao9c2LPmrpqqqddBX4pPthfbWqki1qiwY
EqYYcSf0wtkZXK8VE00LklDNc0js3XRr5BAVKULgt5G+/WhmIaRarbzDG3WJTzdmFqnHnGXqej0Q
unel6P/oXdQfk7yqednUOesDqVUksrFuiJnxuh5rl6OjVedisoM7JzDLA2S+LmTRRR5qFAwbFb6c
gx23x34CvxXzbF7qIVg1uBHFMYxQClHqUwJ6jP9oob54NoFoqVuMtylcgS89+c8q1g2WNMkfolGb
Aou9P7bWxTgm1hP1to4u53/ZO5PmWLF0y/6VshoXafTNoCbgrdzlkly9JpjulS49BzjAAX59LW5k
VkakWb1XOc9BhIVZqHF5A9/Z395rT+JHoNY9k6C0G2X52MbCY1uWMpCOuZhf4QMnV71O1c6bmoMr
ynYTKFKjYdaKg6+WT/S/6h205rK2APIkmZqdcKHnhBN582ynUV4U8lhouhWOsUa5bGU3OzkMzqmK
AWHY5DUf+A8PUT7WnoYWkKGlguQ6SH7J4MTe/QD0PUSYxkdEYfQnIBD3BQNpecgy72UibYf7M0mZ
AxnlwmpNSohMpbeZj3AjDPMYk8v5keqx2o2+pu8Jny8bP4N0rH4TvYELhqpAKkzm2T0xXNivue3s
a2cSoGFzLsAi53SauEQyAkqlf43FYL5OjW1cgipYcC1U9lND4j2amGFXfO36p0l4047nPcwjr5Iz
yqndecyFYdd39NICtvheWDWZUZP0GRA43gbEwpOMJFENKqVpwJhAEpbR1OQdVYLQIBaCMoPnMtDb
Sf5J43pxk2Cc6/GS56Fja6R1II4suvnaZ8AK+SjuqHfKGdQcym5jb7hUtrP6uwVjhj2S1/V0qr2h
X199vVs2RWX5JzmT1In1dJs6ZREWVufcVY0jRJSqwGBpUS7HeRbjreuAaWVGA8hCVrMmmj3l1AVa
kPTo2lv71zqcyWGp5XyM2KGNUG/7/K0ybXfvGAjwSGtkodulQdIYMm26D2KrPc+I2ZzqvDGDMdHB
JwngglwdjwgVtINDPAIt9WVxS45RnGSNA07aomQ5qki9K9kTgaRaxsWXbkxa8AbrmNiO9tkJfLQV
BIGopVd+bX1NV+50b7xRZdcdhen9MBb3O+5E+8HEWn6UkrLSHIfcs1fS+miNQ7LtvaF6mF0mFvDB
BkvvoF+iZKKGk3FoOtCeN2Y3miWUvRk9XXoHr8CKz0XDFXeaStYew9kTd8g3QKlMP08Ea4CSi5Aw
nPyjqvL6wWz96oGwe1ESSeACmgOo+iqlqZP+z9OvNgazG5kaP7DFBXDjdLl4hMntq7eOiYfXLeOQ
Qw0YNMIR+M6xbHzuKMHUvHO3RDtbSuA1iP78LxFn5hPzMSdTqlvsm6QAQ1+BP/2Sg0REkPNQ/Srs
GlVhDWh86DI3fhS/+8cEUOx72U7xB2wLDuF2nGlB1Cyx/AKwr1UrdzsgQ1U49WPZTlwYZDopsfOS
fhQ7O1AoGsRVeXuk4EDxl9d0dqYulG9mTBF/OIbD9wTNVHYb0H8FPNxa521UW3NfbEbJo6SHDrvU
psalBYEQemmFF9+u5SlbnJ5zo16PRgqPDAL0juGVn7xoEBuOtkJ+3KR2MGt7bV5HgJ4NKSXZUxWc
8xT47cbtAPREZezyKmkLt7qonIb4Y+xGcKrJkFEkClO5+mUOA791aC2aqBXJmI8/nkxn1JIhxIJk
ZNEioffBy1tgRXCeEHsrcJLIaum+jdCCeOoJ+dSPDv6xel/CG3xZnQUZB8xiKg6NgQp0Z7bOZOx6
Z3FOMx0pj47CUcFLyL41okyJv6/wHPSQroEKeJK4GMY9yFUvvQ3Gfvw1umij4WDSEHzrakb6VMyj
CeeIRs/KCLyHwoNpFjWNrz+ptJEzFlObMlR74I8+mCNmfqR2m0edgS/nlDdPtcb+T4Bl5zXhs4v2
n84bdBmexVHr+foFDvdXxuklC3mwK+hplN8ZZbHlPhg6SiSHgGgaEMPMnKJS5/MTKl5OjP3ofzeK
Vm4AR6JnonNSm9odQIqIKB27FXBGbeZ0fNRtDtzchLl/RSAZ4SHX/oCtylzoD79LR6DV7TpClpB3
+rDEG/hsUAe1bUuh37CT7g6K2qKHKvGnM16m7GVZUvWsTJh1v/XO/1jb/zsPqom/70/S8Oaz//wf
37/dq5fP6vt//8/9t+iSv9rZjT++558e1DUpHGAyMkn6AwP4pwfV+RusKqQJD4/P6lfkf/0jzYyM
/g//uv43DA8k40C9eTgCzH/Lcgog4C+bP448mOv5YToSMuq1u+r1fxKRA1NQpir88mD5ybsq0ins
JdchloRvteY+dvA16lX38SvjjSCZsRu8eSeRhvpVI2KqN48WXLKjXBWk2lDOESwi9buz3my8VWmi
MaX7Nce4IMWqQ4lVkdJWbYqVsn7VfutVq3JllehqjZ9lu1irp+2QeFey0f69WjICt311qhVoXzSD
9cjYtlupmcBoVrUMUQu8e3U3S0I8zaqo5Uhr3aqxOXRMbISnvMiY1fBkZqSzklWVo60DRROhTq2K
neyTV9eustBc1Txv1fX6VeHLV61PX1U/w5WILasSyCi/tZEGByTCYdUK51U1rJAPxWDkOKJGRUs3
2mK2qozFqjdaq/LYlC0jwqpGdqsuqVaFUtmoJKSNv/pVvbRXHTNbFU2Gmk9zRONEpiMqhupJ9hYj
/6qEQnNNtryqoVpV0gq5tEc2RWW5i1cdddBAhTcWmtzkCeNKe0T51q/KK76cXRWoB+LO1bXA9XLO
Sr8bwpyNNj0aQ3nbNVaitqY/cpWp2+Jt4MT4wKLePlpS6yPLqhmDm2TsHltLix9N23BOdjFzT9Mq
pzskvdty1WmySydK9RYHXC4xqgYvU2UVcGDEgHAjUL1S+l+2UhWccfALPHgKVGxdWgwSpUkdam/5
zbuX5dyhcg+IMI0MzskpYdrqZklJbv37jm+UCOSwQrszYhEg1cwyePIo54GIPaAfSLOpyafHMeF6
odc39K4zpbZ+7bVwwAoFQEhU8NpR9k4zC4+dqbz8wzOZLzZTnNRbdkbxS77WbvtWXG2nKhOPIO2M
iwWt9WSvdwDG3fyjacgMhoHhccvK6PDYVTk4ux6h8X52xuwyUAZcg6+2p63MJK+fqroDXeFs1+Eg
z5uu9e1PMtbly4zM9aMbPOuoUfG94tt7ntVO8DXpON3zBGoRwnRG7Q8WhSe0Ikx+PT8Sz8TaGlQn
872Z8NZ0hnguDo4c+ePbOZmvpJ94jBXVNlf840yYZEaKyJp5HeAW8gOJwKftFjwHFQVjNW+mvmre
Uz5/+8xlsYYFkhNvPFG1R7s0WN0G1PtlbhEKKCof98ZgNd/OxHkyHkRz9/uR5bhz/d04GPz40jS9
h2RJkQiA8LgRGHP/wZ5WaUzrq1/lOqjVTj08ydxWwDtmtqLZ+of/Pqiyw+2fvaniC8s4N4/OyEVk
g013pltBYhdUdv7x+50G5oDftmB3AyU9c17JJhWA/wjEnWoC5hyGMzROBJYXxjXzlZwet+C+sr0H
SE/2EbD1dDWY6TZdx6nETAbPPhC55apHj8aNVq2eCDNWdEKoqv/qvTSDzCbcO4Kd86mNDfMa67l/
Va1WbVPekeCmAif+CEx0MqhVKfJSPPGDRp/f6M0UpZdJqj2KBdfj4jL1gqsK9oIQ/fb3q1WpSjxm
yUyXtaQvrY8MXJiRIFx0nj3bORvt2j3j+oSIEdf58YNise2VE+96ahOIzvjvPpJfZLYii2S+XGSd
XkZYFDTKPI0ts/roiI+a6uekcuco8G/NfuBcn9yna7az7NNDlXe/HBWcqLFAPWUipjv0OkmL00O6
793lJSHTvHH0yT+7CPyIxw6xGg0c7Swi36zFtec+RlBn9VUbmeFemX6epZEbF3fkGg6LP9m4XmNF
hof7MavmSzYFGzXlGxmLG6v24nuj1+g1nUzagEXCtkbBxd27oshDoH/2dm7IYnrslQ/jCE6h94s2
3Wi0M9fJROGb+Q2XW5zaNGtONFBQMGFWxhGb7c/O6A+17zxwmyyjYhws5tIkfgdD/yY1/+c8YDUH
w13typFekmquMQJX1rzh4Mwx0uwADjeuKx4Hy7YjSB3LVzU6jGvs31bfwa7pp8c6H5qbwCv2+MDS
CNw3L3DmGrupHeIwV3NBpsN4dmeGdobWYzHNFWVIpnVQXIQ3uj8026kuYmAYIMIS+kg0Id5bfWBj
WAv9PBe6d9Pxxmd74eobB8qxblRtpFWg0oz5lzU31ybzve/MRAOjNlv/8BDtNkZRPPUYGj/BsVlb
PuvEt62W+vOB9j4qWvuV4mO34bgsXA+ssTwkECcZXumXixbUpSB+bCv5lc49HSe1P19YpipCHAmr
mGiNGgPUWrphS1lRfRaGeym55j/wtgLk6MbGvQVqcKvMoSY3N2j5oagLspsSRKo0zOZbOmaxXSqT
MlxB4L5pPgf4KZvWl8EmN8Y3na4RYuTc7QPOEhhBh59EM96pCNnrcxs/K6PBW28VY+igb0bCZrPc
2c5zjPs5cvkYcrKqkzc/5z5cS2vTY1c4K58DMUOC/wVqd7x6nLGeC8ASzBCAZtgouvMNpGyCXqMZ
+xNOlvw59wBH2tKuviUIkG/0svIm6CoPZrmEAj1qSBKurXaF5HuTijL2BYC5F+fiAWIvNqO0ZbKy
VmdI0/mXZmzUR63P5YeiqP3iwvqMHCassHOzZVPyKeJK3meoxzSqtFHMvi0I3SlPziOrEuNGmrEx
halc3IsZkEj3k5ZWELTLl96dtDvX6HyISQimvIgwFeMu0bZjkQ9nvFY275iayL5onQYo3qK4DU6D
uNDw4d3Y7Pm3cetU21i28UuAVxO+95Ll20W2ZIspyKFjgMrJI5NCsTd00W6zqSQPrBwqLdJu+lVX
pnlnVEn/rLpMHaDjta9u27OW5Vq44VjI2dZTUO/tBrystxyLiikMFVm70YGtR41htgeBTy1quj5n
1zPH7L0Mn4dVYoOwyx+eJKknOwjtNOvot11M01dpiW7fmti7BlXEETPD7cRWHgPrPjETzsH+8p53
nWg2FHiwwFZtBxSmMMIsBZdKsxE8KZob9osAgp+lIOxYaYXmALPFKeV4v9DKHBajkNy5Rv9uVmz7
21wq9pWF9m71wcWAa/mtVnhW6879LmjcZDeUMQB2CwJy12XZBvwUH3FM9esO48odVNzRoMfKIBjm
UOrKebGaaT+piYI5a3mcXcu7TJlpAE7x8z0OyT2oWWChRrcVo0i+6VjdWz23vLEV5XbM8oEU9UQN
yWjIaMhlfFRtfM6S9krhnkPfiZ8f58WdTnGOe5XVhpYCgUXWvQYFV1fj5A2aS29D3qSlsXYOqTx5
sFxqMPgIS5Ww0lMruQEKfMItIWl1TruBntBk46lynujqYsdydhhViihPqsKhCC0fN5PfAKqgBnHK
SwD6wyA2lZvhfpLJmM4/U0iiox26VizMA3fDV87SD5oejDsQ76vkM6jH2FuWrTEv8pLkjoCo5Ni3
CAtv7WJl26Vxr1kgNMi7PdwgtpabEsTmXes1zg+5cvdzs15+GNLob1XlabvMGL+7ZGYZ55gjHd2j
tQFBZd+AiFTr0V3eI/SYZwSX9rrS5bdmjOQ6a94HUbc4bKsh/1R9MrMN6WyL+z01DFrmhklOu0PR
yjoax2yKYvQFbpWQf5Gusz1M+6dAAzQLFPu0WAzayAJfngmwyG4rqMtGEZXC/pmWpkSTz4Ibiivc
msT9OvQnSCg/dMTCLw9SwlmpWjLHS/tggWg7dnnwqBOq0cOWWUZjV94XR0j0PuDXxZ7PNtv3B5D0
y2tJ28StTKufHECTaitM+NbkXleNpo7FJqvTn21VcdfX2urLG931mhX3/W6g+GfXGXr3zvjibk02
D9c+BhDCDHS1sty5s/KFdi0DjNCNbgdAdeeFT9pQqxcXsOYJxHV9XgBxEDiZ+/Ju7aGC0+9b6Q8M
IXoSxnk27Soj5VagBx0bJ46GgjmgDPwvos9cOMbEMa7sGvzXHi/3+2JVhHhTlrDI85atccn3aPAa
dFVDDmGd76yL/Xhd8QOym7a+sRyzdf3frEYA4NfFJVvNAcZqE3B/OwacOqUpJc9B59KGwlsoYSjJ
f7sL6tVogGi3mg7AUf32IDA9r5aE6Q+DgrWaFVCJxl/pamDwVitDt5oaJtwNxWpzkKvhAVX9XHQD
tIQEMwTlo+N9shokwMmiZK+miWW1TzirkaJbLRX5aq7ggT1z8APcH6RiB6/cP5a/3Rj/UX3+v5LH
cOfww/2/k8fHr8/0L9RHDI7rd/xd86HWfMU+rtleKHYuSuP/1XwAGPzNtMAHEAd0fQ/15R9QI3CQ
us5BznTZYxB1QQz6uwJkG8ANsPuxCHOcACTSv8Wvg4bwVwlohSpZGJmIMSPLGsC3/yoBFUbcDo4X
uxd0STrbQF23Jyi2XAI1n6X7ihUxq8LisAmooXxcssahx8n0vlM874+2V1BOYQhY/YCAXgtPy064
YSf0SUjNMZtsF15LsMhAbDRmvv7KeigBcpYo1T7rdRtrtNZmpVWdaCKSeyb4PL94xJ45MrWlv2MF
XR+reMYAmA9tVM1Gsqmr0t4Q23F2OPVMc5sHwwNEor4Lc13F55Jx8SwHs9/P7tjemEGnvmhK/bAr
miPtQOrvpRLenp7d5qOjbz5itnFZOstPq8sN/l60X8hvZpeeFirnD3oj7B0vlHapcy1mje2Nu5Qq
547iSFB3Y4cZZDCqcUdzKx9zM1P5nZam5us4T2t4u9mQJmsimaX6dSY6dO2Htt7gSH4tnSx4npxp
vptqWHGNGbxOk++CQZqj2BqrBzvX2oM9dOalq6ruOCBG0EsGOLMahTo6bprdUk/3GfQtRywcr1sH
V8MJyFKwL4U2/pCFFx/n2LFonTHKb1BKHVQY3/heM7dt5MtOHAIz+x4Gs9uylZreHMMHkJxkecL9
gmZfKk/9D9MciF54ecpzI16rrHptNX41rBj8rakace5rzpbBT2zJP3mR06zAdU/RvxSWnImM0MoC
QO3LRKCAPVxzXN+Rz+0o3R37TLYxKFDFASWjzUKgyQS2xehBDOb+u9fZYc/YRCcFNKcwkqtdGMX9
PMvlLlapHqULSefUglUeZvrk8FssgUTm2XubqsIZ6o2VPSpXlmcHM+U5ZXi6JZRHliuN1b3q2m5H
0/b0swcmX4dQAPpoKLTmV4DZcaAyxTb2FTDuMyNadpicWp57eHsinFyVfKXYB6KyYa9MVLlOQnDL
3slAbaD8r/f0C0KfHrpdALm8q029higxBmHiY+WAW0diik2LiUOpaLlXUDu6MZN03AEawtVEL18e
Us4anMaKyoawb2xMGEx03S5Q0zlreVCUGjSUIM3yOeG+WIVjYaa/BNrd1vfL4ED9hHvuHO3LXRwC
QWma56FG+wUmEI1GhmnBgG/hTYJzpQevCFJFOHbeqYkRPStArwgUjv4Dxle5Mzm7/yzaeKGRsaJO
lTJ0d79i+kKO0eotELZ1rxWxR1IC6vcARj+J6oJ+b6E0u498dOYb3y1Us6liLd3O2HTvsRKK7dJy
Z3Zdkkv9ZOE+ZP12LbEr7P1SDS+4nQR+yhr/dB5DUPGCJKNHlbW5U1GmFfkBf5IrmL5CswwkiS2F
Kakb562xjDnjFZj7TPnL8wh1KQQsa+xSR2dbFlD1jjknvk39urt3XZpbY797ygrNvQbWcOhqa7mj
jRVFavJunIGPNcqyOR2pq2e4V664x26tYcE0JBSqxp8f6Vdobis50rNqtvkHRgVq4lwO74Pq1NGf
szQ+1nrgQZRswUNyZLCmRr9l7uQILdRDYrfdec6bPOLiqV+wE9QRMl8a1VVmcVFog01iKf24tMYX
Wrt7aey2PmL/No+VHNwwM2QVsWk3abeKk31HTngTZ82T5jUzjmPT6h85ZM3flQ5WatG8+TDnDNQ0
ByB+dwC7wTbSZmhkTrHHP0crZ8yFXDeX/pTR8vxcl7q9a5s6iVx/dG91tmYIu1yIApJ6mxjLyrsl
9PQw41KOtKkkkmgD3Ucvcdx3boILHqxA+6bPUgsnlVoRue7hF9Q1caElTlwlfQmYV6qQIUr/TJYq
2bZAtEFLjiP5dUljbINP/N1ckv7cVeVVoorepAFsf6vrqBNZIalLzSlATf5yrxtZcCfTrmjDfoiX
rZ243b6yOUkyodLVV/jjZvBS+xvcOSWy3vQT0DhWW66Z1LoUKo06DAHnVEMHEY2jXhvs0L9Lwa7k
2wPkSeG+E6Hhs2G5DWZXHxtWVky3NTBALlgAznFZ2h+0imFX8NrsYsR1vV90YXyqKrHRWZdnjg9x
ZKrZPDij21QYqmNMYpkx4U1bwMEF5XXRjSPTgx4GnWXQz6rPvMC16QQbLxsfVFMkr5BaSdIMAHhm
0Gz3Oe29dai1iXrRE7elxrr1bhI/bWi0L+LgwHWT0vdeP0tPs67LMtwPCf1abYlTFD9fETm8957y
2axWS2rIR4IehcDALLYk6TGgqLNAPeas3Am4PFacRJjE/UM2ucMu8ftyiwm0inQ/PrPWLfYC59px
lUaRhDAVqQaDEx+odDdUuNKSfshpxSyxO1PxcE6cjsu3itVnmunNXht197SM0vtpULPyo6Ml6OLI
7kFalfOIqf1Zn21C5kHccvCxvGPXa8ueSj663h1vfJZVOtzg5fnMl7w/pjkJoLaAjDpyED0MS4lJ
dtISeZNxjmOxk9hXmdTiflktpNhunZEA5QMGKvMdu5s6Y+cYqRg04vHVyDLtUC6jc66aLL8xM2cn
rLyNCHqhPtgvk0a/io5LfEsVW0yH9Fg+BX7S7Ae8iXcYVAzQ+Q124Tb+9lkS0P+Zpnv0Lc5cKA8H
SYz/nNq2AkpXJG9jIFmhy1FsmgW3EiTx5RfBgqe0qmt6YnPvsYh5CL1RsKvBUxm6uXU7clXdUijz
EUuODZWwsZvC+itJFeHUms5zbNjPZVuwIMGVuQUlN+7hCgS7bCrij26YJzLHWffBKYUjbDAEqAvm
ePRUPkBukx/K4LoS6JWxg+MNXoBTYzmkn9rgsLWAShx6fr7cBAEZhCIpT1N/8gQBdeIw1XixS3Ju
ZD1x4ehe+bz2Mj4yVBWnuvW51TsGB6JMFX5+J0Rv7IEANBdcarvKtZq9P+ndLQ5SAheTo+3T3K52
emomZ8rxuOyY+XBIODWi1GGUvkfQoincphYTRF63mfPcYfumPiSEKzo6O6fZc7xf7hq2QCtq07gR
S1fvHF9Nn4NPD2YoW1ymcQH5n/ofUMehy/5j44hl+lkXafPhkrDVGXM/qySINzyQX9VQtbscnUJE
c63RlSl1P6ryQjskSwfkmZLiKg8N6pFum8lkH0NPOxbgiipXvGZfOO9MHCKL4pZGHWroBOv6psjv
mHujPtNp8sFWsdPjhjuoio2bhesAOifTJiWK+iG2NP2XTygu7OeSYqOetQZc9GRLCqYLGT26LQnT
BwdvuoXCNCP9xHJd/Zl4E3ipP9Y+FBp0qbD26qGh4GGWBSu1QUbsLOSmVSUadOvF3lub6h20eGow
yTHoD17DDSlkE5FjTe+Nn1PjlUCgYW/pI7W6VlyYu7heiNo8+lM85IAoRj8VP+Ffj2w/q7oMqidv
SovCvqFgmxbAfvID8aTmkWcNK8+kgWoPaiblMO9w6IMOKw1vpCIvdzZY4gtvM6dJvdH6mDbUkY3v
d4PV+ksFPEJmBOeN7xEfGs7v3WyOzREhkX4wYySLjgE1uxlGv71tG75aSFe8W3zyrGLuIBnCIisC
BIwBiWifQcigR6eZ6q8u1o1byvn8o4sPj08wh7mLN7hPC6bssGXr9WWXDXXudFQ1JxgZassmoLt2
FfDq3AXHrVVN9aAr+NK4X6nmE6kaDnbZQx7DYL9h6jM3wmaEMZWsMCBnxcHtSnuLk8s86bXES6Z3
jAA4CrcshKaN486VFXoav08vGgEgZLRfJaahiaxKg0AtaY8MWxobI51n7qrIXUUZnYzvyonvkhyI
SaiXwfTIEi3ZjHlCC3g/LBSZNYkZ5b2Um84qaWQh++OurZCND/W0g7bNpDVgM8PbG8oGTv9U5flT
4pf9e8/oyZmJap65pr26cha589cnGyB4Tmlpz+nLoczrosWUmWChmsatOzT6cc5l+xjHld5vgNDl
+4HF2rGQXX3tk4DYSWu0L13aGW8G/t23WiQvceXpZ9vEK8UKR9cOltlgwa4DFKFh1E9eUDWPeNll
Tet6U3u3WLfshzptP72lY7nTLBPcO9pPl4gyI2772ZLYuGhxUN0V5Vy+5jprLD9X8Z52MNim82CY
e45C/TMCjvoaSYJEDZ5GzEtJs+ER1bu8QzzaTF1NMbHbO2j6LW7gfu3O20B0UT8Wpj4mfs2hzE1M
833r+aDR66DMrl2Ce1aHfs5KJh/MrfQ1Sro8AnVs0rNjuiz5mTQxdXjQjC+4+zjATi5vJl37Ufpi
eU6BfDuha7j8cSyFxFZ3ipmmJvhLvPOVDqzTW+60WbBlAG+An3Qsr/U6J1kL76tuYdVitDqgAbNA
imfyBX8eiEOdxwZmWFK/nD/XQdZwurNjMVzjhV49bgt+hblVHo478ontm+iVX90ZRS4toiguh7HW
4C5AUECmVL2kLnI3xk93+dLY1ah7g0a3g5uyisvqUZtf+3pqpqdFaSx+6ZbgwNvfD7q0PICEg2d6
DQ1j3aROPCWdTzAmAWcYWdIQ7Gn+V2WPMrVZJ16WZNrHmtc+lWU1vfxJ/rn/Izn/ZxzXb+binwL1
ug8VkooqB2kYsoTzr1nrpp1UXlqGukB2cjZaYIK7N0dekbXWjlV68mFW1n7MzRurcHaa3e2c1Nj6
HpDGYdlK2tr5U/fBQvcrfsn/+sH9SwT3j8fmAvIi6g+l5V9JQpUxtrUem+rSNN3Fa5gV40M2Xv79
X4KjiNA1eq7u/esTAIF94tA7qktmwk3iH1crd7Undr9/zX+MaP+dEY3jLIrgfyFJlmVWkyj8M2vd
+OOb/uFE8/7GWtsEqufgTkF9/KcTLTCoDYXoscJdAtA3KyjxH7qk+btRlBAMVRz8vFVN/LsuaYFq
dT3gcBjK1miy+29Z0+CQ/VWXBMEGbBFnGp64NT8frLrln6xpmZsh3xgyvZla3DVsR2l9clhyn5rW
Q+qZJ8Mmu8lyoylaIjNrWB1tbPQddqqSA+ShM+ipjnxRujfL4tnxthzFQv+Trk8PbOwre0955qw9
FEHevbYYmp2IGAVN33NcEngdTTkyKVdQ3UtaLs1woK8acxZ5/TMwdI+bm+qW42IsvR3WuQi2nCas
bjsS1EsjSwlSjzJu2OD4WvsjyGfv52+jRu8HWOUXndaZtCl7Gc2+YzobA6HJPAdmn25kULm3ysZ4
U40DnQqmtvMkVI6QQU63uLEb2WOT5/PDlOr9paM5+Lq6juqtNwmNZII/JU5YO3rCaS9vrqXT4NFJ
VIsiIuZDAiPsxmy67MRld88SsSOfJDKxc2q8OaZMsWn3yiyMzeRgtrd7z3yFM23iD+jKR8MkUB2k
9kdCMuaOwp9gw7rDuh/MnCZh+n82qWHep+4iN4QJva02s/yaGq28tzytvFi1ujo6M61T0s0dNpOX
/iQo0uxt+IgRChblY1VFMsSd2uvYcVGnsjtLbhk77YtKa0pJmEGGs662rSnEJW666lc+usFuhDO2
kw5AJIQweTXd4KcTs7UyYvISrpbSySH5F2751wDnX9ihUEZN6dyMSrCkJMr4mHfSulpTMJ2sxlP3
mdTJyRXpjxwO4acjXLXhpnFCmpo3Djb+0CX4yZ2c3sdRTNVj2RUVilcpLxS6p1HPMxLFQfHQlXl/
0Saotxmf2Ge2PdB1pTldZsKsm4ac+tZweKQamZSNPsbJ00LTURWWfoutPa8FJ+06z/FNNI1xstJW
v5n14avk6++SwS4fvLHGe46vMbh6xHUffBy/SGBxjvxOaPtia0iaecMdpSAZs1+0ob7qJu9ozx36
s1nY9mkuzbDpLHvH6C5vBaTMd3RA8A9a36c3dk7zB/HMsuWwP9qbtihgk+dxstPa4eRCJ73RU/d2
HGWLG9+tyQMKmi79fGLuqssRJjrvQfLHJDiHGDOhu/QvGncEfApX4BP6LvZO9ogHHSsBboghv0+t
7k7DambMtMYHpX1l9ii3td/8lI3nHatcvMwrRIiF6EfldeUO33U/0w5inhwb9Qnrz6mcv7SENbsA
cE9OUX+1hwBD0BzEh0aN2q2iqWsbD02yyXX7nYuhvDPpxt1pqOLwVxPnOGOwerFJuhHh9iTCZYd7
niW9m2s3HiNbSNzgnbRUux28qtuXmBEZfG+WPjv3Fb31bY9BFK9cHXOEwNQLAdmu4PHldJiqJtsV
Kp8im1HoSsdP+dD4TnIEKUSmmFPZEZjb9FBN5bKve8pECXp1+6WY3Fu7G0maWOrYzXZMlaMh1YOy
+xcMP9pBa2fngmid1nzAhLSVjgdJs8tg0xqci+/pr7eqM173S9X5P0QrnK3rLsFTzlS4g+lZkITM
4nsaBbM79t2ftd2g1kBaD5fM+HSb0QHG2en9h6SFeL+Whm26pjRPSVlzBDcd3tJ6UlL2YpfMd2l5
P3PZDVPabkIIvmRuvHr+WAYY1ZSeQqOHw37O5mn+CP4Pe+fRHMexdum/MjH7YlSWy6rFbNp3oxum
QYIANxUgKJb3Pn/9PNmSQubO3PtpfzeUIiQYAmXyPe85z1lmslEQs5vnpsU4ZdJXHNHz9VBhEIQG
EHAufYzcEO9WzUzEtsThsJe7I2XoKq2OdTaSTkzKHgJiXQbXPpU/6wr9NrLIGkyxnyMq+AIbBrlr
f0WpdFGFaycphpnBeXAR++vEM3ZCkU72rb7YLTFxEB7uyJnz8EKBeiecwzKW/akozXjg3WI0H5lB
oGwVOymIizlmKH/IWr/CWVvN/iEbEEDOs9N6TzMv7Gfq1blFsolLD6VqdF87kbSnWBVLRwW97X7v
ufqTtYBmhw5rhNIhNVvLawM0gSGBHfupsqBlNktIoVBATwKlaf1xga3xEOdD/ky+1ZYrfNtyH2ch
F25ABcYbGJRuO1pOcRBJFL/7nPoD+s/YZuOH7p1zZLcCdcmpkcPUBKlzrJl0J3scxxUmZ/wBPNp/
lpnD0RyO03Tpx657XGarMQl1LgzPCpMLLhDCtzQ+z2r4ahJ8em9aM3njnYwFlmjCBetK8RCObvDT
nOOB8H8e2leDbMdXgyrJ+8KUR+g0rKkK2/vhloFLu2psNwOBuRGbAxyHo1uNx4Kn7brj/LBslrzV
68WQnyJCXey/DOPinpGm8h9GaqaYLwYLHIpXJ9MTnYjeC++RYFuz99gNrDgNxB9Zh8BERRwd6Red
PzKmGoeHUYTHidYozaPCgFAssfGYpJ6GqttF+wYqILu38zqKuIp7R66toFB435vsh9M32RUbwTNB
WJ/tFJfliYVVgeUu5matIaM/qMYmn9JNnb+sLMgRNI9agXmp83h6c6dl+oUO5Oab75BnS2z2l6sw
QFdazc1inCiSGR+hi6Di2F1rfDjmAj2WXBp8MJKnBxz6dXuQxlR/C6K59NeLCimIFr2NhTxJG6QT
WaRf6bF0nBV1Gv01ddi+EdGzG/xmdX7kniPJMlgmRSKLw4TPdx5sbdmab2HQh862TMxs3ojRcPdD
7iTXMKjNPYssuS5ZWeA69mkZ5/GM4OuKkQ1TZsnzMvXNScS9RzsaJcbLOHT42bjgZF7TJYNPdduY
WNqIglP4FZOyX4mufhJD1286NuFnKqRwRkhMG5tZpvWxk05Lp0Vetm9Zm/aIhdHQiTWIq+o1WzCA
b3sSUTTn0gP4C7wW+xKabJ9sy/vuRHHwRcZl8V5FXUUbLQbPDY/4sFgtNEsZawArPBFZzJrHRJry
EihHfhvdNse1VuOxtSJXwUSwF/u7nNgT96GwXwIMV8nKL+wZYaxl9VlWVnUgjcO/ZlQc+geShMvV
z8JmXM9WLN7HAAx/Xbr1N6bz/skNcNGt09ky3wbFAXIbmZT51JPZDSus6+JH0LBX2oaFFxknPCjh
K8aT8guOQq/b2WU83w3dsDBXGgbB0bZjXQ7r4phG2aOpBrrFS3kfLSNRjII2Lt/YYnhkubT0Abj9
gPIAfD+bKKDnERmtth5I3BkrX0Ry3+AkqlduOzrfYbdakMqqOnopnUWylismxGVh2GJZiy4xiZNG
0X3XW2o7gUY6Wil98Mpx+42q7Xw3mOZwFmwAvaEtfolTi4KZZPAkaB6k59WIRZkS7L79EuFK+O45
VbgbK1ppV/w2lbb+OcMltmYqxDhm4VUNXSSdpI1SB/qIk/6osYeVFAvwR23EOY8We7pUrI2+5uGc
f0Ygi/dm4hrMB+FwbtnpoMICLL7L2oLKEZMzYjFFJ59Ie7cr22Y4+ElAmQGg3Oy18yXBcfbGbAHi
xMX7WteWt2Urqu4yQ9SnCfvHmb9hfracJPkIVdKT3uh78BPNuIsCuzw2eWRvrEx9rRdW2mthifY9
YkHzaDcNyzEzaX9Fk/93Sv7PU7Ku9Po3U3L5I3kvgX39muE6/vg//5shWX/M70Oy80kGLpke8HwY
eCRayu+NAf4nTHmcwGybDhKG3T95d8Qn6QZUlUnpIrLcEHi/z8jyE/FjMFqciX8drf9JfAs55V9m
ZApO+GwAuywInH+n9g9Ma4mKZ0OHwSndafL83U1BkJA9Ni0IRJivgc10C+CmwRindRZZ4uwRd70o
L3TmtYBEviVfO/6QGFjo95rLb4GZkjWPgozYNh9VbGbKj/FbqvJb4YY2wUVhPeDf9QhaMaFdcNb4
ak29Fssfyg09MiP+syTYeG3nYXwwx/eiarlnGCxfeuzfb1WWjMZajXmpGEjq+R3XTDFD1zYWxek6
IgY1ByiPK7uH+7ytvSb7HnMXR5gWCuK1C+QLzIkL9cys9HkC5MFw0bEum2dLqNjKtJYPVLnyJSMl
xWWQqPzU3jeBJoWAyo/PdipHf8sLKyG9VOZUhdDCVX1omMJbRXf6/dAt5nqw8+6Ofs3pg01g+ebA
pOVc68PLZi3VPC11Gr1bscVknFrVqsBtzQuqXgMgM/H9+dO9Imz/iBZaEdfyqdUEojNJugiS7N63
i/kJ+LXa1Qvd0F11lHIClQAXfj2WA3AKZ9lPViIfCXkEFsUxxcfc5Rhp5sJ/pEaYrUWf9s/2gmE6
6bpuC4nVPoSqFjkAEDZ6bh9J2pnUcAfsgN5OBb38NCrqu1ZmBCuCVUEjz75ZWOW6NZb8xS7q4Rnu
OSepQQATgnkmXhOAp6+9wfqsnlxoC2VgnCeFZ7encgvq6eKspzlUZxWJ4WueLXWz1rCs8xS2zR2L
qJGadXRMtke9kW26nA3k6JT5tsb0kVKRE7BKEyxvLoyzrW5tGbL35mZqhS3g7qOkQPi1YOR8S1Ni
5TocTEFV1tgRbahBKQ7IssmVQ5b91YqK5ClQLl/NNmX7LLAW74Ymdu6ElTIkxEMVHxiFcaIuuL2t
fmwO0yLGaxQXAOxgIrwZZdSebLMIfsGwIdudZ7KmXwl78pMtqcPgivBDhyuBwcp4TSPbe4ydhIkJ
NrpRroJOZR9OXdkBogXxhchUxSZwWfQ2hSg/83vMyCV08aOc0+7SiSU+STIkwVZUEw6msHRwi1DH
vuFyhSdsN6amAVUY4hv+u6gi59KMzlBtEcPr+xQ5NYG6XnCXv86lSB3ABBEdQfx4ZhYJpE7GxOQf
VSmivl/NwbikHpaJYDbzc4kKVvYcPo1e4azGiBSOoCauyzTayykGP3poJu9R+ClHVkeqtW0znIEV
CJ7nnLtn281D/haGrHZFHnJ6kgPOunVWWxVulc59BoWBe3hJRL/u6S8lrpCY9w7j9bnHtranQdFd
dVVH7obyVfqRxmwLgYpLkfvlGnZ4oVYJZsAv821cRagw00eZELwJNk7NMP/sqI4sXY6IUbo0hzbG
YRraF4cj9BNVZhqQpydkm1F5jErvUunpudBzdK4n6noolidUCus46Hm70pO3v3T509Ta2I9+m8tJ
o9pBvpU1v0iKYFYAMBK2IPF9kXJ/6AnfZNQf0xNrJj6TbTT7QasBAbKAp/UBF6EgTRGxgBithC86
Po1WE7SuEOMYBYeI1iC06iC1/pAgRARakSCYyrJdqxSpEiG7bJ7WCxJGqbWMUKsa2fKj7ca7XvEz
DHvzLr0JIIKWu53ZxV/mmzqCTOLLBb0E4YQsB6DVxLqaWlOBl/PC2PfgTWn62CO7sB5iubjcSa3H
0OX3PCZ2sSpm2a8nLdzAzBk31k3NwRrkH2ioyzDwIPYMv+o+KEANDqRTa3d3vRaHFiDwe0sLRqJb
MOE4lmRcpO331EbSSfjr1eqNFVx3CebJ2XkY7C0uoztPy1Jm1FqYYbRUBdVsT0edsXc46a57VlT3
y03d6ioxrnwteTXLElxZVLEuw8iSP2VaHPOC9oesYvOUJZG4U0XQbI2O5RMIrRlA9FiS04P3tkSf
JdbtDYAGqg+0HKe0MBd50XIPgQ7j1CjaL4q2qbXh4jWxguTJbY2GWwKZr0X1QklB+sOQVDyPeRg+
uVoYxLVJsqEyl43Nrylg9thkWkjM5/A91tKipUVGS8uNiRYePS1BwiAo1r3tnTotT84Dlw4476+u
li7BXXI2TWdqGDy+UyuTHxOjxdU3AgnKd1529qICMAYy/+nRsXevpm2nxdKpd9BNWy2h8owxzmmf
oKs2cdFcCdbmm0bLrrYWYF0txQZzF384N302qLpuLbPhykWY3weVmT/CdGGNqKXdRIu8Qpia9u1s
tNx5LLQUnPt2sDEGLQ9P4ps7tpyPhZE9F1pEdrWc3LPI3nU3jZnHodabMfmscVWXu+WmR1N4thda
ojaQdk9uNy3k9JL56PW8IudMeUcjh4r6Kxv6v+fk/3hOphzi356Tq+lvh+TbB/x2SA7MTwLmDyfn
v5yQA+8TVh4WyhbFE9ICmPTHFsnWWyRBboYVkz4gA1X47YTswDfw9Jkb0Aledf1R/6DCFyDJX0/I
APsgANsep/fAZJ90I9j/aYu0FH0/ljKBXdUU852RdmDmMiu7zrab/SjKUR2JsKDfYKNAy8luss5N
4LlpPaHsjEfmXxQgxv7x0bH78CVT3N53jRaL4h6f9LG6qTmUWtoGxataWqKCfMuwKV8Wt5+eBqL1
bPSXIgcil/r5j1GLVGMz+C8xUTTEs5uK1d8UrVKLW2g1x1jLXRjQ8m1608C8mx5WammMvHH+S4la
FgHauU+DeQSO1DhXBD9UtWGsw5+9ltoiY7xkGLJQKsokfVNakqPqe/w6Rw1YkaWLf5I1R7eDHEZo
vp3lIyChgCP/Ynfc6dF8UbKlnysgRPxTFobxVJX0e6zkWET3o2FR6XPTDCPUOFZ0le2crTjNKKLh
gYFeNWEGU+DrD7kXdlvCqfGbWGxSuZS4+vtO7/1WLLvy50VAQuTEgL5HP9AhmfJoTyDQP1G8OO7N
aq7tjSoK77mII1BjMKNzuVoWdADUfUv3r+JvJxjgVMGPBYxdzVatlahv+ciCImj7tRVmzWkIs3SL
MwXcH9sjsn/NHNy1EERvm8WScFHt3wNPg3oLM264jrJoDtESVwdIXx1TSOj36yAp8mrtQCt/bvKp
PwnpoyNC63mqgpycsEH36oPAGGWCx1HpQ+ItFVk13Iiv+UAs1huc3mf5VmGJiNUya/KODDh2emEP
dWtKtzkslwdMpAgjc4Jgh7sUx980Yyo3k64/9WlBlbkXz9Gj39c/oWkuw8HsVZNsDILxP8Ey5c4K
ekU+rRJH9R9ly7HjEGJkewFKlh5Hu2y2KlhSjbv0xvdaBAwVU4s0hBq1C+gGlowcjb0TVcDgNVPO
8KD6LkpfGpOU/PgEeCghWSgUC6K9FGNynRYZP2JWX0T+g9+uNTlrmKMJP9vZKXGMnU26myqYC54s
wvuow8xciArzidOPWI4mj/OXsL5EPl+DiOmGCoJnp5sjKouxWKx7IcbyEJZCJ6DR6diIeesxsOQJ
ATvbgU8quL3Byy8VLuEom1ayRKpxAhzmnVkX66YX4S6Ns2VlyN4imxqQyIrsYpNn4s7qA/xbppCr
uXKueBoO+WS6Z1U74XoxW5R9kwJnlpL83AcwZxjtnSXclH7LFeiUjXlvsAv1Nl032HiRQxyUJA5P
VtEW24TVLyDTYDoPYPI2E+mMfeOy9sDbr5o7r2uGE37F4rqI0qHxuPLcvZeWJGWC7knF3JhZlf4k
DfdFGCQgcj/7Qa29s4FGR+9EknafjcHK7/NpluuuRKlKZlc8gw7kqeXjpmMuYX1ieqyasN7FhM4j
H2Yifp5xyB6xUL4ETpuvI6CPK6OyD2kfXT1cxDAIRLoOCfeu08Qc3RXzp39olYfxN/P0T7uaPpNZ
jTcmO7WjpKWGTiwPp7aVWlcPBuSGx1O2ZWhwjzj9C1ilAWfMyKGD2dVtzI3uZV5wgX21c8d5lYWb
bmLd3zzrJmc59PIzGstwV9+KnoOo45nCMQXFP9Fd0CYEKkQO3RBtQjJl9UNrtNL90RlmtEOlO6UH
IyARKXTRdKQ7p0OL9ule91CDKKUEgM7y+2KAdCHbQkuA1rvpMdNghx53s261dnW/NZ5+cAi2br0G
84VkcqvC9qKcn7Z1q8jmEBZ8JLfibN/WJdrJ3M/rmLHwnLBFe0g7H1OYSe/2qBu4CwLyW1O3cqeO
HHZtR1M304j/GN/quyN+/a8p+SbLHbA765Zvofu+lzwyP5NdyX92i9O/SRE5z5Ku76emAZW9sCPd
5YRELqPq/SNLzQ6Gg+4XhyNE1bgdJ8NzovvH/biz323dSW7bDYXmuqfcF3VHHNEVD13nwqzu0TM6
3Wwe3UrOC9133o8BJ3OGtXPnYhsyY3rRx7TLcCb6PDIpTRe6PT3RPepUaUmfYDTt6hHPfN2Dg1QS
6vZ1M6/jXaEb2amYDL/Et5p2gHzdN45/MPKU7nG3RhrdibM35FSpeS9037vSze/2SAd8HaayJSWr
q+ElJfFY3a2zQpg9I5wTRM49M+V6073y3iCeSWlZUHJonSefzZ6YHHb8tW5opbdJPT/Gt6p6HkzN
gTf6/B7rJns7dii1H4i1sayl6d60HAWTZuhPwLqe+oEAM/O5Lfr+1WxoF7fw3k8iM18XAEflgdRI
m3x1mAUAd/SVN/AmykzczKqK8ceWOOS3gyB2stjjDInFnNUPvx+9bZgtjMFtwiM4JlM4khCfwlUU
L8N+MovPE33ae4C0kNqxZB75VeYbwGf5k62VJLeUpyEy6k0DX+y/2K9fhd//dD5G0cQC9f/Xke/e
y+79r16rXz/k9xMyRbEUVUtyRbpkzhKcUn/TkYVpfaL2xuK4q0snqYP845SMI+p33RhvFWUPAjOm
7XG6I0L6D07FiND/cioOkMB80iKu7Vue97fMZ0PRTp5Gs3dXWLUv1tTzCOhMgs1jsx46o+4b4o+s
DScoinYV3lflwiu4dU0D5UD1XJXPOREdo8Di5OG23Bpqbp3w4Idc0eimIw5W2dDRfJ/FhFvlrmjx
A0z3PXg8GGOLJTkdAPvAj77ru7zwzqPTdB9ZND0Rh5csZC1Drp3Yk7ucyBDGniba1JZang1fKXFW
PTCXdUMihXWNzvKpPVsUDbufRQ4FvDNZXMkW4tIhb/yheSS3mT23TRi8dbmymdp56QpusjGt72Bg
xwjKS/BqUGhX8SUWT23nILeSPV4TehPtpSy2kDf8h6wpvbcGqXZjBNX0DUs1bxxm2l01LLinsSBr
VdwiNVXZ9KoQZDKgJagiP6Zki755ndu8Wp2NXCyg039Ugf+Rz8u9b7ZUCIwZJDX+CC/j4NnQrhPz
QCOH2PapHaxndEn+H3jpT0MKuXZtLgtFXxPAlRWH8KBYcXTmkeiEtH5Nwh0PpaGKx4EF6sscF+zh
2mXa44RbnoLOWk68GLUiDa7QYIlmJIc4T5MfXA/uU5qRu9yOlWU8EC/BJOZ6LXmUWSDr9uXnWEmO
4JRUPPKKlesRpzTnYb+3Lo47Wl+NKu9gNjSW/VA50bAJao7LhcS1MyZC3eU4n8dNMjjDVljlAKNd
pwXI1e7syVaH3EmpUl/CRn0zlqLe+Ulu7LFIq6MTW+oDuVoeY3Ibz8pcwnti79W5gk1Z7B1Fzdw8
KI924d08Or3lcfT87Z/ofs4YXwxXu8DXicmKExrHGADXPqV1F03lCW1vymmmo4kkDXa44hBWyMJi
TJ5A16itGWO/+Lg9Jv6rOPzHJyre0X/7ROXBPHxky19WcygFfNDvqzli8DIQpNy0SKDXb79v5oJP
LmIEj1k8oz6i3R+6gx18Eg5ufKL1tkcQQ+MQ/3jCOqzkMJwKrK2Y1P+R7vD3Jlm6tE2ED/r5bMq8
iaD/7QFre3bc+tQCnUbBiQelUMinCfIp13hJ02jDvDea31NjYq/SkPHCLeQHcF/G/oAxcdzbDV07
aMtAQ/70Y/x/WNNd62+KCN8afzneRKblwegz/74znDt3cTNK0o4SLmD1EHAQf/AVHA6UxtDNVmKA
OSYcw9kmLfz7iG2GUY+kkBiYwh9+WYqnDjBl027rRRbyq6qN6B6n1NTzwO7EW0GlB9UU+VjTYAAk
BLCwm5KJYyngdwbBtd7wD5B41MYxsxK7q6CVBTtJBUqg/RLTPsPRyShSrEtu3mCM6/Jlw0kMMZq1
VnCCWij0+i/dzm3wmad7DGUqmHz7EXjs8CWoAE0T6i7GFU/wnFXolDbfi6UwQd2AB2dwI6NCdxHK
LOIvSvCOlq44P5HmzOmagENP5Qr+4CfQIzA3ogkTANUuYWTs20S1pyZKxX4Y7O4jMeP2IaB5aeOl
3R0JiFNN0vGzLBOqEwIIPLIbemJVQNNnYzQ2FN7yxM3ZId03VF8BPY93Bg0NzDCDqK6GE7yZdtpR
AEeudaOyPH61CKfIlTm408Vg5/SEiwQLo4yXbjsl43yOpHqmrSR/aBdaM2kGLMn1TJ6Idn5mOKQl
iZjRftStZpf4LW9mM/Gupp/V15FUIrhev3h0RyV1+R305wtuzc7+kkYYMWZhJA9KNVsGXWtH6ej0
eWFptCpjPAyzV7t7khPlrpY9NWWi9YZ1h4SxVfhUDrNNcy7hFGNlK5NcJwSFIzrEtBZN5D3xU2/u
iIK3uxQ04SkSdnAKhOefYmHm9GeVZv5aAyf7XEkG32YSwGCywUBu6RKFhdiaz/Zoyh+RjL0dvplm
y+6VALMFR5selXZrJVUPZyAenZ1qJgxMdVbH7xmX/cq22nndc6WtFE/9qynJKJCRGO/cqRu2mJkC
VlNxviVFWhK1InZNpal9jfuCZjRTWauoTWIuaQhf4W5iRFnWCl/Zq8snWRN55l3qB8PWpW3q3YrS
mMTfsvxigZW7NNgYN/48twcclSzjexSMN97ECpswy5SjNXppu6kme4nXqscluecNzKZVul3nr6ym
kBa7VWC/gKKCZZNHeaQwNYOXd+eOdZlj5D3A/VbcBbDNXbBxZn4ciTN1q0Lk8TliRqbyCnKATQe5
Wjuj1sJGMv6wEqlA8kPnAyvPRIgsn9rPaqrLsybD8+NTTXZxcRbs7Cogrewn+u6K/QbLDeeNcc/M
bRPT7gGMSgDK7l5mlXfMMPEE8aS+y1GBap865xhAOVwhiKEx1oLYN0/C6Q3Sk9+uah8I3qqIVCk2
WdJmeHFI3C5YWFv5raQPati4+ELJR5GAHO/ZVjvHWTDtreAASDw8Yx8X56VC3FkFyzgeq8irgGbz
ECEajfSFW73yQIgnkfXAInp68lpoWKTDwGsikHb5g8ONwdLdj0ELgdEymMsFvuUazePe43FwV8Rk
sbAw58ULB6EG4JDdUw0Elu0S6h2tAc2s20i9uU30DldyhMo3Ykicjal3vB7XKOlUvfkdldteJiuO
HxNryr7UekPs611xBKJ8U9QTU/ttlex2WfaRRj0L5uS2bEac8x67ZMmNV+IKrKNnvZm2bktqeVtY
RzT2tDtH77FbRT3MUojpjfg37gW974Yi2RyQTjbK8AzCc3ovbt5W5L3elscBrFg5je0z9WUs00Ph
xU/Ctayv1VgkV7nMhTh0bRc9EgCqCUrAL8/Xloy7b9ViwqBw8IK6MIBBU4V6nx83QQM7i7rfS4+T
AnMJ8IIY95zP6idjEn8wZu0OcEd8vOywAXzzfGfZbtDP0EhyxhS+8iWiwFRnfLb2Ll1s2OCZNW+b
CVcCz4b5mGqnAl5SwR9cdDznuckzdnT0QcBiXw0aQEpWGbtDqp0P4maCkIulDREd3giWkMzTI7rH
Xe973u3XdjD8+K5gmkD2s/lLjkJuu9j7SG3WeZPv1DC9ZvuFLXd9TBkWHgM7FnzV4sNi3c+F6Gb2
w2zUZ3oLeOS4+Tla/BAnB9UYgPdXnmuAERSFsfFN6C117aT3iwucxmFw4APUbD2U3OjYgLWhhBiK
uQbGYm0oZWGr3PIHbeXGt1QbUlrLnu8ct3HydVfHGFbcYPwYtYkFRo/ctPhm9/pc8j3XZheuUtde
4+DDA+Pc/DCLtsZ0sBZi7Cp2e2f72l7j2jE+GtEp6dANZ5DwYO0e2LulhZ66weprvnhp35fbRht1
iIvg2Vlu/p3I0V6e9Obr6W8eHz+WE7O0rxfwNxcQUcz2DcRP9kIAiV8X2XEnHR8MCp2ui+k9Z3Po
7tObt8iGm6xgNcb2pbu5j1gAWg9hRrUUR6zq26JtSr02LOHg4fcFbwAfE+Uy5Tcb+zqfE5uTpQ1P
CO1s06W2QflNJ84djzPuIm2Tim6OKc5duKdyn7jqSkore2fB9dYZAs7pImwcL2lQn1I8HxKR3TeQ
2nEfxWuYfiATjaoprnBp+vtKZ3Sob0ywTOjgjvagwvvTeZ6h665RMPGyJkV4AXESY7PiFjsnbNTc
DStYFq+Tk2CadwsHf4RGvIY6Q4QzofnuBw3BolYZwYnlK6AKtmAAfEhFBKiAOpDU6mySf4spBTqx
1N/CS3WSE/uYDSUZ8NN0PDdC4eucbrGn9haB4njSfrVuwajR1iEp/JqkEG7RKZNrINwGOlE1pi1v
AiyOZXMACuPMm3kKYxLCmMiJHeS2/0xpurOpbmEtR+e2/DbjQRsHOr1feXl6aeMlm9c82gvMLP78
0kKsvGK2kd8aeIT7ysP9ssoAsnw4ItSGV9mU+6ZrWZAZUUHzSiwUrwx6Uod9UtTi0cLcXpz8GuxH
NEgIPqXpJMD4I/NIXXRurkt4nKvOpnF1M+MMsvs7z18sFkH/Hev+J6Q0y8aq9ad55F/4+Pe/TP/r
9Evb/fKXwe63D/ttsJP2J1a17IAdh6s2sP9kupTuJ4zeti8tU+dq/+q5tD1B+pB5kApWeLt/THb+
p4BPRx43sEwGHupt/4F2hr3zr9oZe2TdnuyzEfMt6SDJ8d//tFG2mpYd7ADxnCrpxF6zWqM/MwIR
ekdPo3s3m20zPkeg50+VCTUH0aPsn+LaGIt9lgpdTNWOFMzF4M7WEvoL6CuMIlZNCCXC5pM8BWNn
coAqbUyYTbpWgETuIwIK9gbaRvh5tkr31SvH9xy/NVCR4vPYgIzps0o9dUxEGLPhB5V15qy4y+jU
cgUydguC8TJMDv1fPvyvK1wDG6BUb74GmUi9lWFgDCrLKTt17dhvaQKlbbTmAyePULfjyvm+mDnb
CEOIa6jgHhWdEfzsrBZjE+cUkJVjodojSFyCCc6c0Wc2ih40RResldNxvtQ/qExRNNPK+Du//2Rt
GLo0ZhJje3SzVvl7NuDgMtJiOKosddbSHvjAjqO5hfOoBsrmFZQTfR1T1QCXyn2TnVGvLl49Bmsm
YZxsqOiHfurIIhoDXx0Bh4KrlGq0LumD9ZRUlG7FlAK6K55dYHQmMimHNvU5c1l1ZLwx2LnPPgtW
3s2DLc6t3wXmfqJi/mXJchoMKEcVr+yKIKpns8lnA18+P/h1bvykbUPLdE14okgh/mHk3Xxfg9rf
376/Tn9XXNkQyRiH26OFEFauygKOsfRkOe3MdigZLAGJVD6zc8LZkZj/QhZcjUO8kn1inSNfDGz9
oMpn05n8YRwfwlxk6kBzVGtDtpJZsreVXVXQshRoPaPKTsqpjmOLILbq03HYUYFovdaG6Xs7US++
yasYMtPAG+I18OvslPJygrJgJTSwdUQAiee6z6wq85fWsPPnuG6X14aZ8uyXNiEJNfq7mLHK25AR
swG5D9EdUZv4a7rUNtPu4t4ZNb9s36OudZX1LoXqFX/JVLEMc5XVlXuXDPCKobCfVl7A5DanGMMU
h/89uSVIdpyvf06ePdXwiosC7RS3M0YvK02yXZCafXyf5SA9VTDk9Y5SbWuy1g6+swS9tK1kuu2j
rLuGRbBcEgUN2saCjIxthpfCK6CxjtHk7wUr4F2bx/ZLPvjZvvBno1plHid+OE0JdoVMmN0z1qVX
t8+Hc+FixvPnhbjw2ExsVQdlKFDK+aWIQmxqmAy8XYIGtHakVUMexZIb0dvKgW3wWwbrvHrsPFU8
dajOu2lZGMQTR7C8KYMVoGOaf6XnHJT0+q0VOOoUO40+LluTvZ5y1/4yI2NxOKCmcxW2Hjcqbgty
pUBgSgsgK9zdMNuV/ThvraqnadEMUwSAqUNNxY5yGTBGP8wwiu9KY3IfezeytmM89vyPsjPh3uFW
ga9uBM45B/Y8QGQ35etIkc8lFCL6WAiPIeJVZBD51asaw2VJrwkqkgDQscJaAJXL5GPe4btx0xtp
O5eHqCpI9wHhSEHdiHhLoZxNO1hWqi+zu5iwCTFXjnbdnhSawYvhucveaihTwaxNISsL+9o0tuWi
BHNH3jsbKwZ2i28UxCALXRyEA4v7zegB5J9A4zzFs+q+Bvz97aMTwsQ/1kVFkhOOVYsbhPncWDzs
I9nkZxDeS1p/oWzQKahiST+hLKkT5MAWf/Ykbt413U3Z2mqL9G7sadZcj4gBKzO1KLDGo9GBNhnn
fWwCc5oWskVa+2iTxaKWqpH31TLQhkvhDyFYi4ghDL8UqmWZ98DYfNU+tn6WnWQ5UpMy8TC3POzk
m84bwrfbk6XJenpa5yI75djyNnBmhPnrXVR7PLRmLHovLXn1jWeYPFZHqGk8NRbeMG3llfsZ7BBu
j9xyuB0m68qGgC/UA+beUG3Ed0JOV10mcxrRoyYjKO952y/3XZvRxFBVqsdMWKpLC1Dg7r/Hpf/R
cUm44t/mUy4Y96uhTf6sgqPe6g/6XQWHEwsMlkfIX0XwwCVoEvwdKmt+8oTgsWCx+rP0AeqPQ5IH
b5YtpOR/MPFn+s4/OSSxRPzrIQmGobSEA6TRJzxjozb/9ZDUUuja6AzrCewk+lueR95I5xb1vAvB
W2d8M6NC4plxq2tCwTlWVbRCauJMsQbsnW4hPpjPaZ+pBZbXnD3EvJIzICKECwPZ7uHw2ae+HMSK
djq8Ua7Pk2xVUVSoIV2TJLnrxncjmFd8xOAvVpWVn2vAdo/aPrKn5zfehzi09mTaYVNGhRFuuiHz
9iqJ22OGofBCAoT+atUhGtgDbferYvItnZP3vibD/2XvzJbbVrJt+0WIQJsA7qNIiiDVUpIlWy8I
yZbRd4keX39GsupW2JSOdHc934faEVWxy2mAQGLlWnOOaSLocguTbEQX9p0V98SQaGYXDGUV3lXH
hn6ievu9/pplS/XiZrl3haU75F2cvG5Dxx9d0yCmc8RU4mYMJ4LXDeFzRCFhVd9R6NkBYhTt51jJ
hvRVTjQcZD02kkK+RROqCMRVnHiSuO63nYVkHQ3uuE8z6uazOUvhrlup+ZayEdDtQKxe57WF8XmO
xHVEVMxFWy/az/J4wjLqyrzWFkiSc9LAmYO8kGJj3maxN3yL6667J0Z6gkegLfLVDt3ou9Qy2nO9
YyNmE2Sq0EPz0cN75S7XM1gdpvKwxUh88MUyl31pjkY30x6fBEMJ7nSZv6Lc6AJf2eMMZZRblGUu
0TH9L5Gzz2RX76Uy1dVhDtjLcdtzd/IoA4lBIENShx4KHko58vyjOY+71POnKcse49X8YkZ/t5JV
IbhQZfBrldcPrqUWkMkWb6cmzB+qkiIl6xLa12NZW8g3JsDghSBTd80kBFdhfHQYMiHNdo1EVoPF
AQdif3Qj0kgLz2M+hzSsyKdejcq3yGxZEazoJP3GE4R+r8b2TupL3tLwSOPyNhEIoOxmdi8jCWnJ
Qbh3ZmJhvqo7Lb00jx5K4Pr4KYkjxFvpKJslhHuTLG9ChF4BCyl/R+2IravMmVWtF8FSL1h9Bhfz
Jrm5xvVSOP4hCmkj05wA/4fZk7EKEYDOdZLTEiqVKVRX9tDx6BQdlGkUjd50sRydpKkylfrKXqod
nabh0XXKaMH41Ry9qLGypQ60XsMNxFjjR+fnYbmKyqY/GH3ZPMtZB29a0wLPcFNgNZ27+a5Fl+4F
tpWNnEbguQUJAlTUn8otSwNHpdcoEy2d/fiCYGL7tRcNs3cmUSrTRi5Yb6PSe06VHZexDc7cSZl0
EW/i152P3l376OOtlaXXU+ZeR9l8ZWK/asr4K2rcapTP85tDCQu3zDCqchN6YYmVRzmH86OLuFSG
YtoYeItnZTOGW9uti6P3uFM2ZDSn3bru5MFoPcrWJuF9ljrGZZrYNug1zMzMqPHRK4PzRJTF2o6Z
CCzK/kyAFChZUjRRMqEE5j5glK6Onmmp7NOaMlIPylJNEpUDh175rMGi4bm2Xan/MJURe1GW7OHo
zvaPTm1XmbajGft2dnRy+8rULY/+bnor6VN2dH03Rwc44H9QnEdfuKcs4sPRLW4r43ij+3jIHWUn
t5WxvDp6zEnqGW5nZTwPIx8Penr0o3N4H87pjTbPAtHIW6OM67NdGlew8nCzcwLD2W452DRWKgH1
Jga6AVATvAYnyHbY9y5+45Wh1/dU5vXay/zxgp51siryrFkLREy2UjMNStfkK4XToLROqVI9VYbd
bCeEUBFHjW2rtFHJUSbVHiVTmlJP+UpH1ShF1XIUVw1KZ8XRr9joR/FVrqPDmnRDqYNtkilQaNkS
IMfTcpRuEa5UouPy5kwwMor/pfHiZIbgK5wAlpuM8G4M2G/n1FwSTn+u39GdiG7ZFqct0LZlx5Hi
0bHL8q6hj3DXG22ImyUhaHmUovxuadIDRsepbx/PUfbolYJBTzvyWnlJXd7q/VTcYjHFJREVaF+T
zL72o4KIkWEBd+7ICBgbn7zVVMxkjJl+f954bpNiNSlopvl6970XGSiLlr7hWZtrtepZmljZZCto
+vHXXyb0Go5ThsDoSEK9tz0pdhyoxoeo1zyMJoi13yylqSDaGnkFoQ/V5aw0F0xYUV8oHQZnBP1n
rbQZ4ywdWMtIBiel3MCHjYhjIXUtiAzy6VKbRvVkdEBZOzirHALZj3qlBjG7BT0H09gVwufbJsf5
6CjlSHgUkcxGFt6NeMgrqABXZOtGuMuU5mRW6pNI6VDU/XyQSpvip4sM2C7cLcIW7SY7ilhMc3QO
hBPGADXtBEKtRvabbCaa647ezftZ6WEgTo9bf/b93aDUMjKsittBKWh4nxDTlEpXAxIIiQ1RJ8ht
lqPy5ijC4RjVHMajNIca2l8hAzNIGUa5kza5fdMrNc/i+tMOEjvH0RruWonoR1fqH+MoBHJaNEGJ
UgfBrs92rVIMlUfxUHIUEsVHUREHGGcFx99lQp1mt6FSHzFvwFPUGeKHqbRJ5oxKqQMPBGzjKF5a
xtFZNlKaZnVfIm8ij5WAiiGGA3zRHAVQBDfBex6K0f+RKIWUg3yzuRVH4RRILjDNixCZwxATaeml
KchX29b/Ul0xtkGCxYefO18pZZZEojXRvMOGpHRbNbAwTH+lCMl7UbmDZpVedJIIYloNWvzdqS0n
eeGMg7wYnrHubOS4yIgOASrrRVwZxjQN3baKskTv9zyypuRwNJRCa1+w2/+g9p2eskwrf6bDZMJe
6N0Hpsv1vmmSB0AH86awmmLnNm29cnsgFG413YmcvkLY/7aT+CXtxA+X9JFXq2qR8SJSjmg19T/c
I2/Q9fJb2NOb0S60S34c88yTdbYrs675bS0OcIGuBoNERgGcHI70SR7Iau4OljNyLiQvLmZsKv0o
egCOSWd+MZdDvFDvIAkjCk47+/9HqP+XIxRdWAWO+9+lmVcvSfn25/np3/+Pf5+fBMJKS0CTtEwF
vOMk9R8dkWvg8NddG0WQQRqrakP/Xwge6DyHJrTn0qg+nqT+c46yLdScSujp6obPgcp3/9E56u9T
lO1xhrN0/hyyOZARCf5yf7aaZx8mAfz0hdArRmobZ77is/XH3fhID/RuCeSkHNMMhISono5Cpj+6
2eHY58Td0TklJgdIiccRgQ6x4Jb+557/F6twL/+8EPwQ0+TErOKWz632XE1vnfOVsOmLC1GS1z8u
xE0qm+kOS/TLwdUPc7JultfPr8JAJXa6ioe4wOZwy1HZNgzz5BdRX9I0GhoZOFopf1auAESX6KO5
cUeWdkKoB3wLQhTufbi36KOdT601bfBeGNt5GsZtUkv5SPfHMiDKtuladu4BZtbgrFEhwBfnfHNe
gRlbW900QGMLw/sEVhuNHJKlHuaMbp+bukRii8GFP1U/4+zFL+618A6MIehhzqERicGUoahZZxqJ
2aRTzDjm++pMkKp5IWSf7mI9dy90ZF8/tAKfzFnszPGV3mjiAlkJkhZdazex5mAvjop+otMNVAvt
UX/Zwzn6xtEtX8d1DAbYbX4Ks3D3YUK0HaDDYd26C2JMs720M7P7NpWzfRiRBW+13s03FQkrO7tQ
2ZK9YZ+D4GcQOdXGladnxQYG+UTazDTcWW7HH5J53aW7pPOmWjwaBwP8rasQ1EVQpYRLRFUfH8J0
GH/6HWbuYWFasBLhhJlvQKKlJcvbyOfnO0dkma4B6S/fxIggGm+18SblpOUrp7W731pjA2wkgKx7
JAqFzItJdPZhQGHEN4Mb7NhYg2bHpD9ILirWAUegzwg7MFOh1SHKAHwRorvHcwZeGdVa5zIKTrXr
NLLfupbx8Dh3/a90mb7Zi/nm4+P7MZmYT+xeS753RJ/t9Blb1ZmMG2Nbjvbb0lXSpwnXLFQRSK7S
vOZHcGgrP/Y6f14x8fdIJzfbF77TPiZkvhPn3rgXBWq4q7oYw43lSFRqjIYxrED0jkprWPuylufI
W/QtuqIFzxuHd8rzOdzQx9aZNOVetHdm2wxQ0rGAuYhV06TdlqZixsE5He4ZMvX3HeaL1SJ9Yi8y
3NcHDsBokvIw24MUxfisVf1mAERw4/ncThJOyOYtZM0Mh73zuhtJ7NjRMy3OCUVGhjvhGg9XvQyN
O3RJ0WGOVO+n7LPpDFu9c0Psb7qNo0jfGrYMX0PXQZI4mVp4bY4+BLeMwBg630YJcy0M7Zs5hpxO
7q1Y4cW099CwmstGc407g1nLThC/dxtqlrZFI2HduuQRXjIWgxfdLAciXVuUAM6gB33cCJNjPw3x
vp9wz6BcD187PPQI6kZa0ZbWa9tqjr3fdpp5vyEN0vTHX34h8cO+xr5ubKK+sWFaQFvbaG3nww71
1f0IcSutjWX6lTctd7IdpnwT09gOjNaYAwIdzUsISvaDjtN5E84eFhDyIY2t55Zy66DQ+u6Z4YAm
yokPetHowYCNRqztfgJTTSSEdVYwt/xpZFgFGzD010DZxhdJPM9V2Uf+Daop6yH3O8JeUJZpGwCr
zsVokh9s0QI+Rz3k3cJiKl/ooo0HOc/T7ZTG3fXUNuLSmNz5CvOec5GR2rY1GocQ1LkT9zV6njWR
ZwvgCM0bVo5uskCDOzOG0gjdSpLcXJ4BmcgIxxTCWSd4FRFfjjr1mOgYieZVDPpvSH85i2gD+GLt
hhCcdsuj4awnKDjAUup2SwUFJKOtE87XhFZtet1uLvJRIB6KqyZ+WMwC4QajUf5MJ4wFKWl0g0y3
XPb8baMH06iW/ZzNzQXC1HmVO2HSrFJRwt52itTfeVQM54g3xJqWir9zyK46JySuwqOjRKBxlmA/
FLDPVx5T1XOqhG4DU0HuNKmryW5DDYwWQtsw3g1RI0JRX0GJ4z5M1QJjgbHRbZnL5hUrEs3HasgO
hPt5hBgQ+9SxCzzDoFuIWnDdAFv98IYHYTk3I8+5MEuj3I4V2d2MZtL6hbB24xWtYDszaUvC3y0j
sMe5BX7gG3q2P/7rZikcfLM2EQRTVJiokNzxZlzS6eY4XRw8GvwbnuEjisZb20bEBPe4ZEKmAEr+
1iY7czb99szKO9XR7NonEr7a9eDg8KRytrRNgqjvqlSjZ7ONzDu7nMIfqR1Xj0NScHj0GW06zhJu
EoYWCmmA/45+AwOiPtuLqn9Bmt3tPFd4GXo0MP5emHGEGlWFPcvh2u90bl8ZMzKUhp9ciQwxmaEB
fz+bjWoKKs3nhOnVhrVDBYX/S/eGYo/Td8pwDAoC5u10YTJc1vyF9UksATEB4t5AOPm9a4flkNjY
UM5qNfZ2aq/cuqOgtbfUPctyKA7300JgoiF7prNuoz1AimSyrE389J6FI6VyLbnrcyv+5Rv821me
4lWWwrkIcdBuI6EGNk3EQIbAM29LNSp3Vq1ljyP9y21ZNuLebwTzUAArKw811TZS+gAy/pag9VEp
aqk73R5n8ZbBsLvyW+QvIdY1CwboC4m/wFFrHnCkTQx8eaJXrm5jXLT18o28zX5ntnr70GYENvMg
Rbci1qKbLu194KD0B4WasyayLreetMT3joK0AyJlEqY2lqRZtuRYbM1Qm247mvK4f/XhbShD7Vuh
8Ilka9Iz9TTx798p66bw96wjHJhsi8G2XRvXTNa0hwhv2y2SvHlPkhLWD2dKfpR96x38aoC7is75
iWa7/TRIzX5KnXq+5kslzuMm1tYzeStrrbbjwIXre7VEmrwDZFduTAQZG/hQE1Ng7npH0Pa6aj0O
xAqFUpYVH742vSBWxoBLS6eh7BFNVjyI5xN8jgu3ictN6RMPU8ydtamB9awmqYMTRnQ673tzzm9C
z4h2BqK7bHV8lhfPWA6+ZnvUFR6RncAprt22DDdF7kaQLFBYntFcyW70Ji12EDLFdz9EKNuFuu2c
0eMx18Ck+fmXZrnKWqJlDfSCKF59i5iMOYvZAhFaxFryKrN5umZTmHcmsVw3dEIXpvNM2QF71fMj
RF8H2vOCbXyhQ3XuGhmoRKzd8Jvc9AZECWozy8z2dl84F+m4oE13R20Tynq6adyWTzcgRDzcTaVZ
KMgLN2O0KENAhgbNRr5Nw86XyEzPQrutr8aO3I4Vnavqoa+m8rxnw6EGKl0E8LbZkYqJnkH2YiAl
JF+u5hEmXhOK8dwyDVI7iJrRHlpdx6ONEpSK2YaMkA9sG3rU8mqC8ye7vE0wAnsD0RjI3MptZ5T5
o97zOBX1QlntJ8arHtnzlV0g0bfHUX8FNWP22NQRtWg20pu45cVMEK3ul2lcDjJz3b0Y7XnjdbPE
aE7qB6K9oW4QDwtUad1QsdOViEEOuph451E6EA4b8l8ebHKUiJlGTn5J5wJHNP/qbWqhJIR/1YQB
HVJ7m+jWskMSSCQaxH51RTduPJkrciria2NJTOYGSXHPKIGEXi8tN0sda9vOqZgs0Sc1n+dy9pAB
lc09/lbSE7JEu4jC4bbHZcEwgFQYmvVvXoPXzLDpIPawwHIwpJdcRrbO9Yqd04laee55ctxUeWRu
wzAZiKEOuwvYPrKHdqC7GyrEeF8vxEV18Xxr1km1ylpR/HRL7We7ODcT85NzcxoLVbc1OxSbcKKX
5GGs4mUlPS0K2K223IiB9i3xOxETqXMis79rJeZ7nGpITxISotfeqIAaluwIMe+0HZBLmGwujXN4
ug56hN4k7AUH9NVUE3tQxhEJ7FG5EUlO4lRlDT1etTR+jvrBCTJsfZCUe+JACPaq7mtbmAuDFx1z
cGHGF3Eq6tuSBPHvWpSV6GvmAr1m3f+sB1fcg2xEn5ijbdmBh12IavKzLaCoPiDlGPcGERH2Lf3P
5TYlIey+xhS+GYreJZFvkgVaASE2mHlD1CckNNFMTM+HJuNIrufJHjcIMxyjA/Eul+KCtAorwLrh
+HI9VhGalXOvn7Lsoi1fKe+NH5MovSvD7zt9JU2i7YYmZY7DQHG8DZe52nVz7DNMJD2+83pexaJg
EJUhhVZJ0fyKaxSxrzZikHE1wH24sY0uPZQOQbZ9MssfQlJf0WqNzevZ87sfmEjcPQkh5VM4uyqg
GErJo66+kMIoasIbvTiYyrK/iBPPvoqLtnvC7+AE9HLHPUyU4YKsqOxnx+gWWoXBj1v1XXg7uHXx
q2ghbJANaL+QlFghdsarsjdw2l3KDvaV0DhgA08qbc66LXa/Wevsb1bpFpssdIxM8b3i60qb37LB
9b6blVtuiFAC4B7li8rSJOJ7IPmcGm/hUxiT5HXWw3VaC5rNF+Dg0gCoORB5xH/8vHxt9zOnCuim
1oKozCMGoF7WiHsftDyBkIapNWKXP6Nx4xGqMnMoNuonhHEWvNF8TM50220wGVAZbytfFA9VVlSX
3ZKbOylDSqlNVMxhhGY6q70esnk7akXAcUlob6QWQzsbAR0wYPIeaZYrun/vbTnFjGemloTfckvr
aKC7+S2lYvoyGVb1LW2y5nvdg8Hf1hra4rMkbJIM34eCLAFGIylL68qDTZRIuWrJF3rOpADp2Msx
3Q9m/4ZwaYSO7BmXk++VFxaV7c+yBqZEmjAqFy27XqoBx0hrafm2y1xGfvxUl9kAQfsMEXF3bZte
dE3fX5yldp62G89zmiv6sOCJZWre8f7/ApeA5IxvGlw71NBnVtgR6lW1/W2G2nJtR3n8OMnW4sNF
89soi/DQ1lb1amn1s52247M9T/cLsEr73BXomLVyNOjRL+zstWbRflbcat/FQBbHjbxzdJrEqxCk
rYh7HQ/ZALebJx4tfmVvY5rLMOvh5J0RtMPsAKxUAGItesXXBnKXnRDJuoYBKprcB446fE9A2j6r
PKB1HflP9kSkmk6W/JY/xQT41XT3dmL/Yjopb4aqm1+jJSSCE0kQAExrTq98GNpbcPjcMRANWwxg
k6S/wk2xQvfJHWL7IRkI5Uz7hBdW+sjnS2qqOSaWwGGM11mxecsZ5JENObuZ6kXQpEax1Y2d2NR5
Gb5UfrYwfhw96O1Wei0gKiL8JsOR4TDVLZ69BqnnWN6VuJaocLVDURTdrvPm4hAmmrh1Gz3ChSbM
a1Icrd9GRFe9Ssd6I/uEyB5YMjelM8WXuZM593ad+mQ4woXW+h9piWUpztptwXa7GWryw5Zu0g9h
2AsgKLhlK6Sl2xkfwX3HjnvWEzC58f1B38q8Z1gEIG1ydbG3omredqN8JmXdDVLC7FYjhSAEblcL
SCUaLinl3D0NdeDAUZNR/1bl7x5JYrJGAvVqNWn9o/U6GNrkOcXZa6WnqX5h1H144Y1huqZbMvKw
teZDb2rTzLAUMTATbQIwVlXZEI1lSWIaz5tyWjiaxdK/LmeZP5SFDybamf1tnLTYyGlhPQizfZsm
wnp1/MIr2Vhyry/jT9fh1ODkZkHspsMhqRlm4BNZuisS31DgoEDDkbXn/XdQnorHIqI2tkOIRVSF
+Zp2x8/WRCuHt1Dl9PJ9nccx6Cfx4nIEmUDBO1I/UEMJOme0ibTeM37afj5e2JVjbURj0UjJgP9E
oREMvhb+jpF23eK7Nw/t5P9uJlt7jHj1vpmmK+O101YE5vpyQr7iIXPRyL7c6v7UY4EjYlh0EXy8
kg7A543Q911QaOSuI3zb8w1U0Ce9VoHhiXwiTwajTf9u0GjGJWjtiqLZch4vtp+vpprDf4QpKSAv
q/mGhSKVlpSSdv/V2SUfmTrJlcFckWuit/wjKdxpk0d1vv7nSxkmky3PMR2Hre/vpfRWEMU3GVxY
7EUPU2rzyUgH40rvwBh9vtSpjFxdlWG6gMkAGLDiyT0kh02fiYiSQSnL/jLLO5XnllJy8vCeNdFU
bMGYzP+0Sc6ipmEZFn04xwQc/Pf1kZADWAFqaDCTbnFGOhlfaTQIZ5xJ7S+u753NWC0FlBhfv60L
IA9/L5Wx+S91rckAdD7xl3lIipfWeOkuM+loQhdsbuvZoIOYL/FVn0/TF+urp+L0qTFR79s+IDnU
bidPzRzZdaxnURt4hUYDvuQCRTN++/xHPJG5HR9Ny+TBdHQ1K3LNvy9yMvhcdL4pg66jdeuOMVVE
5FrhdW7qS7DMwKGGHvRQJSmSP1/6o+fHQvVn6j7DG7R2fy/tO/ZkQECXqkkybximAsJB507PWtNV
TktEBTbHAMo/X1Y9Iae31bLxZ6jhlClUzP2fL6PV+qJyE5ZFbZDvjWL4Bi6JKb/gqfVdnt/Pl/vo
3bfYY3QbSqBnWCc3OJKNbsDjYLm2cx7QIW05/OP6A672xS5jqBv27sp8eHKcwNlo9NMbivbpX7+l
WPrxZ3t8Nuew/wXHaTrTQC/DmBb6VniL/hIjTcNmQCv+88v96KFFfClQdlum7b17aVyrW8ZIl4Hl
RvbBwZh5VUdssZ+v8tFN5SdU4yudwedxyPXHqMwm06S3C7ae4y4wgGpdEZQwIbVK6y9+v48uyNaJ
zrEtuvLka/79uGRTX2KoH9lQxwaD8Fg9C696/vxyvlrjZFNLHEgffKjRfpgdXHO5tb3i8PkSHz4c
PH840XkUHcxEf1+H76feKM1OBjW161XU6+beBIoDxXxMvscaO0xTDgrXzJgFM52OagyA+ed/ifev
HvoOYPQe759P6+JkR7Odure0ygdIaIBI67C4r8BNNeRipM0uq/1y/fl67++r0pMoyL3pmIZ7+u41
HKs8LBxNUJTEKdpiPuBSd78oJd4/ixYzdCgdtHZVGN3JC+5HRge1N28CQF4QBGrCuat6uHRTZhmf
X84HK3ERnuPiuHQs2z15TIhPTtDteFXA1lZStLQXKO4eapk+fr7OBz+T4SKlNvit2LmOzP4/3i5R
F5nlS7cKlkTfyPxF83LyMctVgi/o85Xeozw8uCF/LHXyjaVHJcgCYal+8GnclzZBNaP7L9Y3UqsB
V8UMd28LQyWU68buvDXutPAHKlxt0y3krKRMf7dmSxutIMwV3LO9ZHvHS+t9ZxErEI3xchXmnAMJ
mreg4jEt4lzVbXIT+DxynHy6HqueDvbci3xFmw3nvEiWLy7UhrZ1sjfzBWeuB7jFMQC6nrx+YAQ1
y0eGFaDH7p580peuSeu9Iz00eSmWHuRZTqypzMMfcsqicxcOPTNrsRMC/KLDZNZoaowb/beCAPZV
Jwg9qQqCVRBlhzSWiiprNm020m9MIJKGEpHjWTRWWGwHAJNaqvWrya7sgNn2uO46z1yxTrqmhede
ZjZahpQA8tXEfr32o3G1uNEEpbzKfe6WiRcZ2bD+6uIO/uKj9cGzhvcHSb/DN4uSXxUJfzxrYTE0
VB8z9yUFsDkYvrXjV5+CiKjZ6oxEhDH4/JF7X/BYFq5H2wGvA2XitOBpKnsYiG+vAt/rwC8kVbFp
cOleEsndbUMv6i5jWq8PYDSif5lEfk7/J3oDFJVjkSz/zFT94PWlmtMVtofU6ndnDklujRb3ogxo
c83fB0h7zw3zngcHq8HbP75IBB7sRvQ6+M9p6chclPPm3JdBMUimIiB8JO1a1LxaWsqdaLPEW7UM
2MFsmTTtP1/8g+ukroJYDBWOm3xKDiInHc1gVZZBG1bJthnLh2iKkHqks/zie/J+JVttUoaLwsj1
34XU0gNqIwifeWB63tM8l+Pa9CaYqLll/ePHlHIDwRTCKE4f+ilurgZn00dDn6Mr6AlRFDRerfQG
dSIOuUz8+qc30NYtLgz/CRY7glH+fieiJK9LNL1cllNYgYa7pGKGyEynzVVe0OeLvX8BWYzShtLA
YaB9+vlq0IbEoi+4Ms1+iC3tqVm8X+lkPUSj+KIGUe/y3/UpS3EsFVwae75zcl0QfxNy5BFiWHW+
seiV+pVD+kE+LNgvhj1tyq+q0Y9X9ClFEa3y0p1+XuzaJeGOFRuDCDO/fqlm48GSkPxJac6BFpmX
n9/Nj55ICm+FJvT5dJ5+op2Wc0cXulmg9f2esNPAtjPwyfoXy7wvbHAm6RwNcZJTfZw2FAZPn5KE
PzqAYK09aC4EiXrii/j5xbzfKlnFAHPOzgwz9tQnPmnmBKPYyAJp0dGi07PK0/63W4pD2nQM1AnN
IRnmi11ScSnfPSVq48CT6/jslidfSoi1nc+xLwt8hzSdMfdpw+EFX66Q5mqwjBhitzPq4DOtskkv
gNFUM/bS3W03NdEuZ458Dsj5YZmd5s7vs2wd1TXFgSoLSKB3LpDFiW++OYog6tp/GwH/1z3+wx9G
EeEZBuKdOP1hkCTEOZMNnB5EvW7S2U/32kSf8/Mf5sOnTPEvfQNWwLuSs7AbPiNRlQdl54KqqIZA
z4wHz+2+qlo++imIYkBVKQS0+5OfwnFzq6ybko1oqi2ELGEMNkufzj+/mo92IEEJ4JmAPGl2qHv6
RwmwpLo5odjPEA/hlQdarkQxWN/bNn8dUvAXny/30c3jkqAgqPhnqKV/L+d1iQCvwys6Z+Evde9k
Ig6FDJ8+X+ajl0cR6vAO0r8xTx/jqQXnvlS8PHnieLfZbDBiC51fDFuqcxk53s8xr9Md3cL2i0/V
R3seilibuppO2btDD61THejukAURlKiu1F6WNDqv08c6Xe55Eb9Y7aMHnmOPycOuPJendzPnGl18
wxnWphrLuXCgBJqptv78ZkK4eL8pcBNdk88R/NjTA7/fm1Pv0HIPvH7UH5NYr/DuIKILU2vImc25
47fU8Cqcbd1w08xldu0QZb2NiTLcLHMtGCxDTjYarBv5CDYg7vv0q9OtAoW827lIz7PUm2lBdDx5
XWTY6s5YFHxtJpsxQde8GB0wCFRlLRmM3hPcepT8gMEv89JKHrNxaHfYIJ5jFB2w+Lt9PRb2ji6S
fyZmrYZPxnV8fiM/uI/MtClBIYz4qj78++HPXf4OyUS5PZbLr3oxunMdv1YV4lGq5pfP1/rgdhhH
jbGjGrVU3X+vZRrA9mCqUtqHxi+dhsMa4sBLO0OWdonO2tAq776oMD546XD/4g9mNZ2LVJf/x1Yy
yJwk16ji8lLnO6nb2spEtcMcQy5nljk33xo5NmvUGEPwz68VY7KvOlIUiKc7pQ2KNgG0gSUQfWgj
RtLPZH6gG0/sRhY9EpAe/fO6jQVVGwA/tc9W9vel8q6MXWs3VaDpEc49CCRnZWl1h7Hxi6AQHKQ/
v8IPtk3Wo4ZSeX0Uiye3luBoO04qbu00REwuMJut9aZq1haK2P9mKZ/gE09QMHqnH9GaZKWuINo4
MPyqvIV+h8HL7cRF0hvGF9vXR8+oxQulfAiq03/yjA5I4nBjNZxViv6hj6s3x2kegOVKolibg9dj
q/vnt9HCdGHigWd8cvoCGhOzNrNdygA7DRo/d7yTvVzX9AG+WOiDjZmWuu5YFp1nbBzq9/zjVaiX
EQVYyBEwj5ynaJq23tI8fHEtFn/GSUH/1xonzwQ2Ixg3Nmsg6DcUjqbet5jB7sxehIQaYpNNyH89
c0ZZQ4FIo2/VKAGOOcxqIYhgWjZ61JBlwqTXBiCPd9jYjN6cB4nVwc+w7fhgkgBMvusQ/ghrvdwW
LeIsTrfzChlsiEPbY0ihT9OtY0i0uuDFjLvFLxBblUabnVdFS8A3dCHiC5GO3kDQojqssLGVABpv
4smNtxgK513uINEcrLi4GjQ5BLg5H5Iqa1fc4ey8oFdE/CNCwQBxIpTqcalJXY8dxMJAbCrbSuDy
pP3557f3o2eTr7hr8JyAhjrdPwUGt24WPJvIhF+aqXvB9XZjW9q5VVQbgrGr/+K1o+am2KN9z0Do
5F1w4rkklHAuAxiKqud0PZrZbuzKL4rX92M1m14pgy1qE9p0/skygJVieOs+SSh6dqjrRKIZ9H42
2TeG0FcIUnDlm8+RLL84Mp3mKDHpUuvSpeWOcrg+Lcj8umhgUjr0RKp5+R4Th4IhztYOGF30fINm
hjNO4xThpsuGZp1DCWa4XbKRN+awc1D5O+mo7Sy9x5Ta2eUqRBjKA1dvmXcywfbTV5KiOahPSAEz
d4nWPr5Gei/uso6M8N7M7HblLQ5ZKF1qkwVMqtAm5e+z7vL6Dc+HcUuwEubEaWzOcXTxvxeLs4rb
Lt24mms+Npbz1U/x0Z4ucBbD2aDNYCmo/597RKK3TlFmhNLo3cvMuPdsHnUgQd3wxZP10V70xzqn
hdFQD+QN+WMZeI5C2NFvWMFY3nz+uqjN5nQzEhb4D8dk3ibgf/x1MXpj1nArZBkwdCIyHDIVh/Gn
KgPlE7fzF6azDxejX8mZhViDd2WvkGxGZc67osUCqnO1bAe7PkcBipa6S764fR9tBIK2P18LLHvv
it98ni2RoqKC8iUPZusSNBfOT1Uu37oEzUIsvriTxkfPhZp5c4BFQuCezmmWts65v9Rp6ZTHuLxM
gzBpOe5MevHrytJi+L9Nt5pq37pL9DAO5ghTQ1QlZLBEHkQr0A/fXCxB2DPCyF6+uB8f/vXYEGkj
0b/1TzdG0lpbDYxAEYxN/Wb50WNsDve5hY7k8yfqw3Vcj5Mix19lmfv7iWoHbY5r9HgBJ9Gabk73
Us7auIZ388WH9KOyleYUog1d/cM9eQ8tzM5OiPYy6PCMxC0S17E8yMqB0GncEFPxUOT+F22Wjx7g
P5Y8LVjTxc7R6IHeAPKyhZ/75ts54naxl9XwxZnjHW9Q7bycSBmSUT5yFj45F3UjlNllcgu2GXN+
7uL695j4RF/lhreifRuttFqDm8COvEka5TXQDKXMlIj+IAk+4cSPn8IGvkNv4ljA1YbPKO7kPfFq
1dorydQl+cA7n9zRe/Qcdk3SHVsEU1o7wSBXrc3K/K2PwOjcyltPtf6cVv01Upwas3n1lnjDeFbM
VrIhUdW8rxFd87E3/4e9M9mOG7m29rvcOWqhbwZ3ksieyb4TOcGiKBE9EOgj8PT/B5bKV0XJ0l8e
e2KvclnKTDQRJ87Z+9vOb56mn73FweLUpcXBc/txAFsUoiMUTVD5ifkw97Ox6nX70RHOGT1T0u/U
9JsP/NktXpxZCGU8mq0fL7vIjFg1FEP7tAkIbRJDK7bkqflrK46KCHgImvRfvzDv2okPazCKGYzr
Jq8Lx8wPdzomhJkpaVHu3XIOwmQa3Fs7McDfWDD0krooHoQJ3iuzUU6+2wX8hBDXcgDN1SPp22nw
I5LfXIafXHeKjcUCHWAM/OHIG7jKL3vTKvZ5ENubpFXueZVQNqqs7h6z1gCeCM3xNxfiJ01MVAl0
fZZVm9BG8+9LRyydWRBHzNIxR0hZrdjeIki1tl3UdjvyIKwVTwrKSafYBHGbkELb5Tgv7G+BoP+2
H2n9ZA1bfOHIMQyOOfbH9r6ONMItgf/hW85APb77GlKrmK/RVlfOGVfGO/QZamQsVh0sdJrIhkYM
7IokmPFqsiZ9q1Skf0psCm9QF/onyuJqByfy3TFFbJ0MnB2S/K8KMTZL9rix3SzZoBW2161W9fvE
bbyNTAZv7cdnZp1bt7lVyUteW0xoxOHOj4k/BMdC9570QeW/OZj/7PczAcOD7i0T+o+NI9ptWdH1
Fr+/yOVtgixtL12ZPqaGlmx/fdN/9lEIr9Ea4EZn2/hQgDB0ahrw6uUeek2yFo2/uPkkOMogKeLH
X3/W+337+KYt3V+L0yvb4Mfjf6W5xTCVKYeD0YlI6WFgjNlrto0dzMBxXXmFcWbUenTVS4AdpqnF
12avBUAlC7ETFfTO9y/03xyY3+TAWBxgWHH+hRL4ARj8qGpuQ/w9wOHbn/kGcKAfB3GBmbRLx0pn
mWKt+Ctay4Dg4FARWEtv9Z0j/BfAwfljGRAuHRLW2aVV8n8AB52kLZ529Hzv6hcenX9AC/5QuqMJ
dHSD1i7tCtoIwfv68l0bgQAtmGMkA1wM5ZcYilFS/Gap/LA8//AByy723Qe0EtGGkHwAqO8V/drV
ELyk40XK9lF++e7CX/35dvxtAL+sut+9NDrxY74DNJCXBnXhDwI5ZXRka7HInmdOgV1cUCIgjYSP
g/cqb5znLpOx/5rUZKTqO10QLT+HdeGotDoy8mvi8ktNxKEXw+a2E1acXdTi6VbokykidDIlTkNL
Jph9prvs8UUXZFF75+OJPXOxlEd3qum3mZk6Rw51HPeamsgsBVefLpNZmWRdWq1Doj2RM7ROJoKy
SMNjoJXkAEfJ/2sxOVajR8R3zZa2hFCY2AUG89gaIr1XshjOiqgZQHMtirUtYMHCKs+8Hiuag2H0
wkeyOz1rtQ6iBvw4/rjebENUK7Z1CXRIzGdZHyTa7aRrqV1tsNhEAdylPs9wQy60tvTbrOK/q8Zv
Vg3EvP4vV43zl1YVLxUPOATatFeHL//7P9/+0F+QcVYAiqxlQEoTipYiL863ZcML/uDMglqRgf4y
HWSj+rZsEB+FLoT9MLCXAz8CmH8tG5b3BycQmjKMaGwIdPyrf7BsLG/td28aH89gbVEU08alufBx
L6x0MB5lAtXZiw1nXkWjXZ1Qgaj7kgwN7FHO7+ApH9ap5QM9y2O1MvnmP86hesbEBN64ai8lh2Rd
G3EEu1O6+/UK8rF3xadg41kU7w4F1Q8ldc98f2ycRO5Vj0dyMmVzndfgAVPPFhtdm4qVAc5tbTeZ
dgMtUN7/+uOd4GNduRxF2e4RUPomv/lj8wyCm5+Oyuv3JBgUcitRt20LLwGggLyKFNSkPZJIS42J
e6o0ViKywKe3IuV81aHNuK0RMsZgRn0ICBP4K4JMMDL685RvQVjx/8UzWkLehJQ5rqQAKQB/oCMY
EKOOeqMfmd9YmZ+vZ0yM+8SGnBB5bnNk7td8gkGgdtFY4joXsaHokzZURCvGNPNeb6Rxh5JXXLQT
o2oAKfiwLQgzk9uJF78sUx132KjeEqKgt2NVjDCsyQ9iRa5OkQHoBD8vOY9TbVanJNIZmqVKPBmx
zh+cZBqcukaaAEjd6CYYQaqvx07o9YFLVZXEk7A1hKCrbWvHOsrP1L0O4g2m1jtVK3/tyTq5dPBz
0cwNkKbiPcWV56XtdV2MJF6Mi7Ur60mD7Vz0hLMlU9qX5bS2orQ95oPZXHdlHx0R8smdC3Xr0CBO
3BhWPz5kejk+NNns3nJ3zA06OnNTmU4RDmDCXlU98T54nJHSqVL3yN3rJ1KauDMNVdreXaA83tTi
Ge6r4OSSaLUnKVe9Tbhq7/WWP6LgYD662LpOkYztA05f424oZs42/VSdAIIGp7Jkv1iTlmhnK7vE
8wcZftYxLhRi08EnhR46mpu6IVVegAtfDUaMvces21c74h/jHFlxGENTifcaDNNVZQ/Nq+x4nX2t
Vzs3HYpD7XNzlScmcimyIll3FrYQgkq64iCwstPvdHJoFJrcaUaU38QIf7cu+MULmw0oLIJ4/Jrr
ZGFU2PPpuOs6i4ZRP6eyGR8Yks7nQTPyV1mJ2glCv1aG5BcHkyYuonx52bXGudRifUQIzm9x7SxY
sZmV4YgJkazrpBq/GnmqdsRF2pexzZ2IkJySfC0UbExyQtYgariueSxevCJwQtJAsmzdSy2tMGRG
0Y2rR80rkpX5vJoSdW9Sfu8qTMtEaTX5FgJ4/0XPXOOOjKNpnSwOUEPj2nYx95HsTC718ogWlRy/
KpLKtjPuyHjVzNwJ28V5RlCueiNhRDwVsRcdiy5/mrRuOCZpW17G/ps+BPq4SiGaJrTVSpMQSecZ
REmzZKwND7HJs4lRE3y+iZd6bdvFM6zb8Wtve+JCUPIc+PwxlAk3ikiEfhs1trgUpWVfBv3kXA4q
Mu6qtBNPg+PWz1hdeVo9oBqtGdXPFv6zswyKy630lS/AOfhwHqqpfol9uAFhCt4cHxcQ9fcf5ye8
BF3daTdSiapfS9LEz5ntdI+C5t2NqnvDX1FgFKFBqvlRFlkZupOe7vva9KAXRDLdwVZoX2lF6tym
MqeuAVXTfDJS8ADUVB5uMxNiaO+CgzAfGdkYufs01tXUv6btYD+l+DjzeD9ac2Ujzp41Shpdn4Zz
1UyRc5xia7BvIDng6belujcIKggJOU4gtjoSsTEMvy3PoaOvekZ51aqWPUvTUF0MdUAQAU/Y0dby
q17vtOtaL240Z7iwS1FCbvWc67mlA+140rponfg2cqKLEmfkWmcysI/NOTmUZn7fIXfYELozbAZb
fU79ctjY4/AlT8zyoFXxq6LOPCQzU+TKGMSpJuVnUzijDGmr9l8MXOqbOO3OZN9EWzwKBoyPPFgb
qoWm5Dkx0qc4vbBnQANwWUcVtsAH3Mw/ajnI6bRoKrDKQdQcUOvhbdCkHeLCdFZlmjPJKIviLRZz
7zOxqzxQTLYKiRu9UZWXbsxSC84ymD/nDPYmfK68sIAijLNU4W4ZAj8+zAzjQtMY9YNeaeO+9MAR
iN7yN/WkEX+9hKCP1QJG0pE3m1qpn01OGuyH2Li1SvLnOfp0J6MKrAL+v+xfOzFNbujQzELvTCoe
idJFP+4BAHhb15ieIVe3p6EzC+ID9AHld2AwWwnIUHWiJaQ66l6tehp2sROz57GB+1v85yOMZOTg
WeU2N4g6DIzwebdF65mQ9JNr0Lp9+ew7I7JwK5dnlVwMiUWeP+FtrL3Qla7aBemYTmRgCH8dOD6a
tNG2qBAtJsiG6W/twbG8A9MJU18rFhEQKjmHC1CaUEDsohNnAEKh5Zi6eUBp1a2tJOGt6jZxjFKx
ok27Ur3hHIXbyvt5srKwXYgnjK73U7G2Rq0+Gq07v4hCd+jRl/OdyEQNxKML9nJ2gkM5ROoqza15
PUYDDF+C50LXLPCIuvm4Kibyrjrbsq+9jsFUHS1apRgO/0oX/rYh9mWjgR5bTY5FjGVgZZ88N+bw
oKuJ7EKFlzsYtS2RgzXy+vK6MDT2cpByhzS1pLVCb72OtTh4gM1l7IqUJ9616uTgj5Ikpimyz2vm
BWSRTNpN2Uv/wmhmqKY+GTMr2wmgIzVuW3614+YC05J3CsC+uqE9TS0Z6ahNkfYl+bnoZuMAKBp/
eJq47VkxR9bTkHnKJn1wQtRvkoF7tqBq/TAzMv2rwH9ckMpZuXKtZ/p4mJsmCEWptbuBU+LTVAwp
ERuQh092H3evpZW5+rnR2eMyt/fzzHkyFx7ghPMY431doV3TZJVvvcQZP9dkSIR9MS11gWiuMeoW
ayw+Vb2B6pOeEbOI2h+eQUZCulkmB1w37SloutpGl8+4gfQ+JwVrQHZomKW1c6nMKN3PSSU+m8LX
yGkQKl/ujb56L5GyzGIfQo0F5Kwj9NCMHBZn0X/x02gSTFhpvG31vGPDwTOg3ui++agOtOhGMKvk
HcgpE7xIF9E6dgYKoiQtwyYRzuUMtOZGA5j7FIyplWwH4qwAEzA/DkuKvIQ4VCk+SzEwE0+QaIEK
YXfGTEFo33vx1aSmcQdiovsiwP75a9OBhrwyyqUHLZUyN5Sh7q0kgqsD2NE04HBGO19niVkcGPdV
pwJezN7Wu2ld1oQZ920WZ6tSmBA6Eqdjcw/KWrup4mB4SE2Lw3lJpVE5rriI5/dvETTgihcYUtQ0
y6I8l+qthzi4SgOP8iRoGuOKZbD6YgmX3pkWY6juKBOPbsxCtCpbvs5CqtklhjY8JKnOvTMazScd
pGzVLi6J6tDJ4d5A0Z/W8eIirym2nlCnl2GnlvIXz+GT18sCiBE/gXYwcs1SqjfsSelOzlG9qbKU
1JR0goOlnEg3AaNbBVZT4Ly/PkQYPztDGEjpOC+h5mEF+tBxMYO8jmOt38ea2RxJHHgPTPGqsIE6
DMdrKe8t8k5Gbsxzp1pQE1PFxR5653cHGuPj5Gs5zyzfhN6Wwdf5aOcdaqsuBWriPTzbLgkxLjqX
5MWYm7iHQaVsCsIk4Mr2sS6vPLJXsLA74En6+jmOKh7MinDIzhrVWTWJ5hPUWvsSlpy8n6i4f9Pf
/WG6sXzZxcGJUghN5w/eY3q+uTdqVrcnNYt0kq5yb5XgRdONjADIgaeOrYgHzBh54kGM4VVinzrm
laxfMkHd7IHwOv/13Xyf4vz9pE3yIU7L5Utha/kowIyBDZhBiku4hBZshSidFif90JzmSRt3bTsk
a5bmeaNoTxMtMVBBZYLDq5csryk6UaIS7OaIEQvwaOTUX0jY8659NwaR0INvjLS2Jmi8d36n6WQC
80OTAHWqv6jlYaMtkpO/P4jOoGEEUFgrJciIkBhHMnUaIo62tZKsTil+jiCxvLfRVOM+9a14qxnm
C9auR4heFhIVyiXNmeL1gJ/nfGxN+2kU4HjSmUwgXS+tZxOFuMSAKqrxDPKNf4hcI18TqUc4leSF
LllK9nEAolE3ElATsqReLcrgRAE5bytpqTNUb9O6bXB91MsKY4K8vBnj1r3VHE+9lX6sY0OvbPIO
rI41Fh85de9UF4dhYAFbsjA4SPsMT+w45/8E+psnpIViBxljqdVlNTfXFW4P1hTgHGsbqt8nIpm7
lU3S8a1t5WJjykhc5AjzTtnQUIMatBwgsY0PMbR3vFmOWTy3Fukfx76YPTIRoynmIqVpzJbU9XLj
xHmih4OwogLqi5UNgI7AgWod8UPot8yHOgLz2DUWgCHPnYv4QLZluo7m5X+IKOijtd4x4g2jFJn4
iJqWJBF0ER3MEUsKdmNq+lZPsmpNWDS/mAgoUmVZhCEnSkp5TwLN0xRFPsdpHS80B5GOaKxHHWAR
zU/DCTtHg6lVBgKlf8vBzU9s8VllQ75t0z7dDSPVlZ5PPJFzz4EiqdzhoU+LZ6/l/DhLQzz5U2Gl
61bRPn6/dsECQDnO8zK5chLtBhqMdTDYOK5za0x3ESrwKvTJwjr0jl+/SPKZXmxlUBuahWmueG3z
rdX77RUnUf+kGh3k08Sh3y2q7rEqOctIGDgHXbIa9cvZrkqCgrZ1TxanPRdyXNGGHbbGHJcH+G2c
WsitWFE7edel1Q4PujGYGxq/9YsD+X+HbVedCYPT87qtZnaAvja6RzOjodQ0hbjoyTnlDbZZTfqo
YoxLl9rnn20wHDU5HOO+0wdIuNLgX/b63LzWleSqkHu2gmhIjF5KShrqm+bYiIauHOHQYEiDZQtN
SpZLR3k0gEqz+YSBwj8ZE20WEKPBKTaIs0qVV51c4PE7lApqV+mmQ8xbNT4goOB4P6l05y8dIPQN
4qLM6Q95KcdkpAzzm89bOm/IEhNPuQuZXnricz/0HLd1J740KhsI1pSga7H5SyttKZyXby3tgCaW
j+y0pQ+/3ANrKg7G8qrKZX3XyZBbC5olz04jARUTawUEiEn/ZhhTOiPL4TWVOgf4RNrNtV613Jk6
oxR534tFFVdwHWJTES/r86hS9NLXsQDb0Fjl1xWeOptjsJBypLv2/hjC1qCQIChE38tBA+AW0/Gw
OtVcv3d8KovHBwdrEbqw51aA+IoDuLl0TyJGGRaoI05D5CLrWtoDWqxxGTBzeCENRy790sibU9ib
uaAhNCXJW+vP6nzmdatCqWKKkWmB/vox3StdyPymEQgnVxTAwQJpddC/A1lsBrh0EPG4xfFEgraE
RbpC7WPSxJl5BZFi0YKL3IT2H9j6UAxavSE0lXYGjbtpUy2JfvA7ANfmgDcpePSWxhdSDCbFdATB
/jWfZsumUeb0U/MKYMTcgKtT9xXArFVktsVBW5or+GBZ1jjRR8f3Tg0cBH3ld0BgyUBI+ZtKk2ZP
M7PEWQYf/96/ed8kZU7vtqoT+6Dp2lddn5dy2dO4fUVJsdR0yDL/fDRTWpfCpjVU1UZ0QyBGdRK1
ma8xtvknv++aT7VBmW50MT01RP/VacKIdjnanLTCWO9Z3DWz+4LTtX6WMcVOqzfBafJYZ+sp4RIm
TtO+6tCHgQHlg4HLtqSV41KeE38enJbnuWmXZRi7Y3dWdAUdySD1qHnzlj/OJqrOlniPu2TpelOX
LLsAB7Rnw+eRsOeh+zI0Uf2SGFF86Q3kJhrt8vyAPINhRh+ycPk50dL9ei9v/YAOKYy4/KYkvX07
22yTLiLSu/e9wSAO7Tj4cXLpseTTd6KJShCLfenFmsNWMQX+qSFn4rxRuXk3tcQYBiV0VLemErY5
DoeJmxl3woVqmA7cSMAdxUEVenWCTl2dHJMitlzuAXk30I6QSottO9cU55PBambH44OaKJNFTn9O
rwvzTisrFlvWsU8wLcUTxrvoSP/CDd9bgmNP09IHDHmMq2RaZ5Lys2M1ESHHnHwb+5InpJZLvCOH
nZIXGxqVRRe0LngplD7Wz8QR06Ce6BlbacRRoadwtkClrE2ayxs2ex6e92VWelwNOkfqrK3t+JFT
vRIrZZbLeaKTdKFaS161NG3uhUfVrpEPREIeAfOXiNnSXTLyHuWBxa7ljoIznsWzpunRjZzol5mF
LNNDRXr1cSKr6sVblkpsnuamza38Ev43yHA3deh6QQW2moD9IaFlwjvZ0p3GyqXOMXzhT2y84atX
RXJHWEWxqijwrDANOISIohafgUxScjTdXBwygjhWqUiTS9DAz+PocNVmT7MOBMDzqow516An0Gpd
jVPziaoks1eDVHDwYIwF1C2Dk15MoGyJHmwoJ+o6ooJUo1qPAzdcEQNznpu01N//8f3FVGXGFqMZ
Q/vqTOypgk3lUM29vIJnrbZlkqU7sv94oVOqythzWGRQKMSXWDERZs1OOp8Ld+ZENnkKtHz+Nthz
7W6SjgPse6PY62Cuwca+mZYqQMmGI5kw52FHI4FfPB28IoNI5dtPhG0koL4oZnsaKpvB8fiwvB78
Yx/139TR/x1V/mZUiX9gGSD+e4HD3deq+tp1X79+P6v89qf+yvgz/mCq6KFA+lPE8G1OGeh/WDhY
PJSBC9eC//y/QaX7B0ctZoh0Hm3k2g4DRoIE++R//8ey/2D+xfELXQQsEYQR/2RQaXs/mBgWipQR
4CS3EFKwS/79FOKpFkErOmy2rLwzxG4kEC8bF4H9RAlWMjlaLWfY6YR4UYVl16i10Ulr58WRt29K
Olc0d7tyYyIFu+ga272TuZ5DAdVBi4JNZs1vrU0Zu/JTKWVDIxI39ksQV8bBFDpjoMCZaLWgTSPO
78tA0+YwWl28c1CVrKFJN6h98bkC9xlg2NFmJXHDrlczCetbJ2moKiqfWNVM1Z9Q5fovVduVh4Gs
zC3nh+3Qed4a+BeYyyyl1Gojf1+ptLgzE2pgDrE0t7BGufWnxBiaHaFd87EbmaYSTuu6nyOKOaDf
pQDIVLZxfF63qr9HEMCwMZv1mwGmzLriwDgORnCuZ1az9kHKPRec5leBlY/Evw7jOgcdgldPb3et
F9G1TO0wby11XYvaO7SkvW4BPQKqG0bjsvICtoJ87dQyv9KIqF95EUunoSYfYFpHkxGpxm2rW9Vm
amw9hEJsk5wku8PQzRrn1dk4cuzTGKCA+cvNZg4TLQOjSZTgeeMmXrJpfI3GLlrDOyOF6YrBijS7
qHR2YJ7LrYnSnr+1m6/FaHbnXqpFK0Z8d64s5avKB3fTTRmFuJd313NOxOyk3GLrAhMG7izVjZ1m
3uchkqGo1LNeIpowhJVBOAFoi1E9ehipaLdZFrl059xcnUMmz85jp2R/8MUS5CD7cuOXxbhOE9/f
d27bbhvXTGkes5v42O1Wsd8XK3Jrg89+W01v8aSC7axX0g+bCKA07419baupK04qE/fJYGT3vsTh
p+HNt2AtO/o5ucrjma8tnSYArTDCA8pqWE0dE9vIXydz7h+hB1eX4Lrr82Iy7hOpiR6usN1gw6zz
a1k3ZNpTGV2aZRuc2U3qEnhQ2CR4IK8rvf2ggbrYtl1OhzEY7DwP50FOR/Aq26wygXHO7Lhbznk+
cwKyNoFbm/BIBz+jPgywzHE41asQ0Ha5tqZ5NNdZQ05gZ6BdkeZcXmmag00cmXlCaN9565ovddF4
0akBbZ9wlioeCQzxbsra2QGIM7RDlw52ZO6K3iJocjXiSQheGY806Ya0wflyHmV31Q2mX74GlRXN
J5tIhgqi470jpHXVonNscZDm3p0dddkmaKkH46IKjlPtmTQio65QMFVccSOkVmZTmKox3gvby9t7
s5hssvAc6Ih9QtKwV3vHqnP8TsMXmZn6JQsl170cqQAjl3kEmOU40knObRg+60KLL0hdLL1HqD1E
uG86RxnXlQyG6AsSoi5kZ8U3qpO6QYKYvdGH+pYn18lXflAOE6M5m2gPORaUwXqPW8XTIqXtOcAx
JnfqglCx2h/g9Y5Dm8erCMWmfU5KQfBQKuG85CQM8aToaqGIJz1H/KqZCAHoPRtPs9XnsNXlKPae
arxqPWoAilcM9qJgUzk5H0lPoXWJ/dCpb+K5LkE2F5RdOpF1JGPYfGKfR1GxgtFPT7mM08xajWlQ
1ZcerOsaDe3QJFZ/lheToxPmO2pg6qQXb3QaAZdyJIjUWSJJdb1gVMPsraebiE3iDsGzeda6WtdS
GrSNHs5lMO0y7IDnVWCDnUrRr9rSidZOviSpmoPFrMswk13ljf6uXiJXK7JXQbCCp2wNpz7JhGjW
SAiPE0JPXmuB2IeX6j3HdVgiXXswpkeflFcydrLlXSX5lZF6usGbin9LX6JhPezfDDAZW4TW5Ggr
kmGrCy8Z6hsf4jNTzWZ8ct7TZrG7nOEhtlZF0xrrXNrxrm/7uUPuORSUxN2sXhvVfGaPai+w4ZDF
7UVaSAOH9oCpNzpCeSPaSj3z7x3oo9c0qyI2h4qjaex1l3Xva9tCU/pxrPTodTZd54pR8LpjzHNg
6YygyKT6p9wz0nUHLP5pNBpZr/rIFEwbGnnmzd58Dq3Rh3oqqeImlT0npmUcHWq3CzuW216r7JWk
J5GFoGRJvs5GywaPEM1XLlkqG86vu66oxP3s1f1BueOwM+iB7ICZYpjKjAkiUadxAiNf4xLfO4q2
Vpo+56qF5Gpazlq0FqFxfP6tDODTmwax1jHp8ldCxVTCc5ITEBHEO5cfsMWvznDJmOyEpXG2P9Ea
bdkLHQAhow+CzfDI1xkHnPpOPwM+MGCZunTHHhnw0I0LahisHCi3WSpoGlZ9cZHrU/Mw8B6eD23f
XuGyC06+Z1SkcFfZiSYkIBwrGS9yGjV03grAtPMI/sdOT8pOsDfUg34RRUbAX9K5VAJL+2Pwaz2s
S0u/6CRdpTDlzb9yMiQmSK7aF8JUwqZz87Ul5/667ZylE1D67qEMuuCa3Pf5zMjy+vMEq3YlZKlv
ckUyL+Hej1Fb0WypSp3iwQO6qinaqWQI+itghYCmI30zEURyLoFMn1laR6Y4u3+zlnRsiddI0JFI
o7/XzAEg19DFHd1KeKbBYkrsRnJOwoYOCuh4H1VyFZt92JQLEQk0rGvAt+G992cLl9bQjv26jlLn
xVz0HNJOSPr1UK2zu7V5QErJ6KrEuyV0CTRTQaZ7Gid3ncvY5M+xyH/r+9/U93B4bErif1/fn8M+
f3lNhu5r33ff1/jf/uRfOXTBH4Hpu+iXHUp6Q/8+h876wwHTSF3iI5uzUeD+q863zXfVIWBCEucW
GOl3OmbjD9Na3HUMqdwFD+r+kzqfI8vfBIk+n4AiFx8IfR++3YehV2ApKkyhib2fFm8JrfwdLG5y
V338yd9dnas/Ry9/Uxn/5JNMyAZAIBC0/WDbLSoodks7eu+bRE5QWj2LqparKUqG8J9/Ep8R4PBm
AmT7y2/+Tjod91o0E+ko4HjmQxgN+mU3lhmG1fnhH38Qg0JYm4uDQuez/v5BI2aCoG5nsVec1/Mi
f4u09C3jv/+Tj3Fwi+EM/lHcCNQOOJ4jBTX8FGwCH/FgR7cozGX6H1w6nlVsE2DDkMh+pBnEQi9t
4iAEoYFle5L6QHuxNunxVtlvfhQH1Y8Pnu+iD2KXtqCyfLSlemOJRi6YxD6ZJvLfB3WjYvlAksiD
GEd//esr+HGcylPu43FxXfhynJCXU/P3T4RGdcK7WYs9UgKG+LSK9pnP0avW0hfdZxqdEnXEUYqg
r19/8E9eL6wICyH13ff18fVy25ppF+qEPaPF+nYAR75yAsKBAHtav3m/Pip9338jI09WBUx0vNV/
/43zkA0Kap8AsUWKYYkOckP1HN3+Bz/ou09ZZpffvVuLgnrUEO3ttUASWtXKBzJmq2PV/meX7rtP
+rAyTXmZ1AheeUCKQa1dmb3MNT3+/4/XS//xLtEt8f333okNbPHD41FzxPXLWpSYhsx6LfRRy1dK
0Lub7VJtAmS1ayNojS3ZaM5eJ6x4nRVWQK/Sro7onmFUcM6RZO0BOm0R2r2+y0S8LLIOSzbndvDy
N0UP6EDBOZ4Lr4vQHs+dS1XPDJmkd2OrEsK1GeOZyF8J6fBkU15zjDUfc8/kHBJl0fNY0oCcSuns
iY1Hj6QIbpoynufck8T9dWpAwMpQHYVCQ++47yFtDXlRbfCyVbfk29hHQjim14a4753Ru3x3kkKu
VWbXZ5PfjVmYeH5Sb5Rd6J8zOgXwg/g+Gi6rlzLiR+djL7Z1EItLhHr1usdKglvVijjqG0MRADe3
+mDnkj+0bXTUblmDYkZrhRaWOr9uLlm4Suj4IfoXE4E0i0sSpwTDuGwBFaPQLR7Yug9HuA9Hm+J6
B5+mPjP0HjtrSTuTE5sWegX29TgZnTMZG9lz7NfFgzsxMW46Szw1bmk+Rvx2sfImZp+itIeZ7zRS
OSWeCPrQsuhsrSTOk5REobZ46Cbi12iql9ealvbPEZeG2JlGXLpD9qYb3NOBc8sjAWJvspui296d
68O0LI1J19Vnqlg0RC3t5Jh3OygSEvZceQPm1j6wovch0u90N8aFtaIMoPzm2F4d03g5udgDOsTY
EsFl5sbVm0u054VBBObOHQoICKY2ocZ5f+yLjsBDEvb8U+JyyYhO5mcOCWmNdkL3rRHxnT+TRsLp
L82fA7KRVmUz1WuSBDMkvKQgYdmZW7fYpagAxbnB3DhYu0k0fkoioQU0e8bOB56apzOn5ao9QZOf
H31yB+5Qb5VvppfUR36j2hC3Eq0wBDR7O6Mwr2GJ31kktGYhEQgOeS7I33MgTclIco1ENNBCSQME
YXIL+kjmDj0KEdcrAn00EERu8NA1La+drc9aONpscTOhT0wzxBIPQlBF8gCuKx53g19lLwF+5W1Q
8R7RKUCznwZjsevGSNIXD8ZPczvnO3jKPTwTrTXTbSYsorJnxPnNqu3iaVi5Mjc+Q8frvpgz7xaH
PmWsOT5396PXi6c4s50zTxWsoQy6HayhmnXEbJIi8ptSLTRy7oSTxPlzE5vVUUZEG6FNM+ncZW8M
GAJ0+a515IsYWwL31FpTHfOGBHnyBdFviEDjYskB4g4NFlvfQIBLmPhM2MjRjW6zsaXZkNDv+lqJ
wNlXucu83E1cmi7G8El0atwBOiFRKxh4EObJr0jeSN86bAarRiN8CDPXjlyvr/3Qeuukk7dVYyIf
Hj8PiUqPJYH0myES7hlboXedDLyUiEnlhhHheD72bbCJc95zCFXRyhRe/ugbOKCIntiWM/O3eJai
J9I973KSrDBqWX3BQ82qKK+SAtF4NWTBpUVRiQyPtz4faP2Mo4jQgZD3OresbuXUjztj2XeFze82
y+wl7TT/0gdP9VJIUuOssTdwok9MC+3IOsqBJwoEcfQ8BEij9ULV6xE+zsbpZl6j0m8CkG4DcHet
LdoV8UBamBAye224bYNgpHhxHBbKtmX9IB/v/7F3XstxI1kafpV9AXQgAWQCuFyUYbFoRVGUuUFQ
Dt4m/NPvB6pnVyz2kKG9npmY7p6WRLg0J//zG/fdkhAfaLXtvA3dhma3tHvvHfFfLd19bP2JTWAY
9n7bnOVm0W/TOWURs/pqq0Yu3dJ4PyQkmgDPifFbDEhel3lJCJEGT3YQMrRJfmPXRDfFow1mCNnx
RjdrXV1Z1UWOLI2VvIn7JCgEkC9Je+QD+fQKFcDZ06qLCOVzl3nihwlKHgzrGJHmIq6zsEuuUzlF
+2HGwcMdqSQ4p3aSTFq51xCpNgTWWBtpL6yIXTVxxlfVB+QC/s0CxrydTLfdOKSZ4lPZsXLnZtvi
+KjK+6GOwo2nyvIYLn3xTvesPUbE6jH6TPpsKHjnftXvbcANOv1Dcm2HlvnVF313QSuVerTqbzzw
K5BZczhLYywLCj8yrro2ubETe/hkpKm+mae4uwrT5SPBaiP0dGQm3owhrrMIeVj8ZIEu0hQ3tdGG
t3n22W0I6oJg+RPQDzf7LvnAfH5oBzM6WHiYEq9aNJvOtLEAmuE4sy1GZyzuXw1Z9YHlsumt+vZz
I4nzByKyyiNHfP/BLDwECaaoV4c5mqq/FlmyErEC4BvsOXuNAXn1cOs9PG3QDU79Ae8Dpz2DzAKM
Etdj0CFkLOGy5CxmKYe8hiGS+sUG9Q158mMD5ughlsFTqS3a7Tw0SxvktZ0UEB2bzoR+PTZrMqX1
QRdWcRwbuzhWbmfW8EegI9u57re9wHshp809Va66mEdrKhY2n7xl/SvcMbxrYKtgOZalhM45yVDE
xzH1bYLviEodvKMz9FUZhAr0zt5QiyN0p0XSuj/1nMZEjQ5Z8aOWEOlFErnnE20NxESz366dWGlC
KJhY12dvlVFvQNe6WwBa8spSh3hAmEpRikFB3DowI3sxwOoU+otHmwfFwJS/H1N7Qi8kFIgmxTUt
odqdh2OZp9k2qc2vjtcf6jSFIDzbYDQS6bmlmF8sHMM7KVPjStilgdjELQhqcKz5jHlq2UGVwgbt
c687WA2GmFMTPmaxzIjqtjJCWWGLkeQpPiHin6579mi4PxHB26Vj9cbGz+3lmukafYtyF0Z3JrQB
xWTyKS0N4zyZpOnt3ahgfXMUy7cTUZ1wWnLGYHQwJNnWPPAhg/EEF2uWwxtSupcK9lVM51HC+xJK
JVbHzytsvRBt3GszP9B5Zr2xxuEKA33TxZWJOoEc4+R6pjOHpGWhrsh8gr+Z8PICMT/sc+G/dVA7
ESLjjsD9gBDgm4kb8gtPXTciPthjCT20hXjo0ey2GWvq6CaPZd7f0R0Q+9ePGC9Ohv5qQ2VxJUEv
E+eAkxfgDLKIoAochoYirCRplw2K7bgs4+rCcEjSe/16L2191gu6cvUE8W37hUlh2VLgOCrDztUj
4HgN0qu2iS4H4tfb4rEjmWGX6Zh6UHrj7dO2M5Ixqs5iaxR79DzGhnR4+Uhk5HA2kdD7xsHupVcF
94fOHJXFqmt9cSivMWMnxafPDnFROMd+0MXPyiarLBi7UZtFEDkU23meM5HiVHTXg6LWFBl3XAsK
bWRSj5Qy5ZH2iLedaeMFOqmR/+VzLy8cC5Fg2aYtjB3t77qhoSvRwXg9RKtNuU2Gd7Vz3CJ8T3iF
82grDC8Cn7+ceYZw3wGIswGHiKwfzCRJvzztimVJtM1mXDLrLdMSsZ5if6f1MhqFpKJER6skopGT
wRH1qM/YvbJDh28eQWr0PbsJq5zRdj41CXlkILEIUWDJ72WLWg0L+z81//Xt1bgWQRufhGF6cgdY
z40KL5zk4HPeppMRVRe1M761DLxALLgKQAV+8cRAQBE4OZL2ST+EqqySg3IonhU+wJg9K/BiWOok
PGbEoc4phwc6BMOn1+eD9fIdU6LYK/4DreZlnsYsMmdo8xE3Kz1GIRQ9NBAGLasvRU9prKtRzje+
If2H0pkfMn9ufhq1HHfdPMho01VlTBcyatsuaPLes6Gs15STTtYeqL8heyIJ+d6EIuzOjRAj0F+I
y3/w6rfwasYikNC/x6uvK7I5/2v7mFXd4zO4+tcf/Buu9tVfEoNZE2drRgCerUi9/6alPBlyQKTH
pXP1cXlS1v/LdsP/y2RGro5vJvA30PT/0lIc+RcAH57s/LE1rQuQ+w/08477XGrOboS5+wogr/au
IKL2CSwEp7bW1GXW5QKAHy1nBP/NXbhFJIZXlb5Cnenv6sIlunjwJLUxsMvy2aCzhOYuEQc91MZl
CKVmNzdGsccJqtq41aKvqqg8xK3dH9kD3K2DPu6i6kvjfVNq6rEyMi46hNZB7RTq/QAd4QM6z64M
+io14DE0yAJ12myUpjLh5wnYEk1SBv4Q2gRiEiHCfSOck9EhS+IrZRftEVylhukWvhuX5mbS1ZY9
GMlrUYtDo5n0kGIz0A51FE64DXsEjHHUfO+lGLd9WutNMbQo3uxyvsJuI9qNnbmdBvNbbKiEmacJ
gsakfj+bC/3CqkEqCc+C43z5ESZbir45Q8aVk9w7tTdtNjs7zuPdI1FINsr5wtvUsiatqlBcvyCm
nDflbLvS8wG7++TOjeJqWwiEVTU6C/CvGQ5uXQ8cJdKbdvZNWnDZsgO1EUGPMRaHMKzSY1Pa2ygx
ZDAWPQlqVa6PWeJexcJnk7eLOx/x+I6ggDN68/ADOB6HJBIGMzD7xoEhv7VC88xIUrHBlvNBdmg3
h259iDrrtl2PxoNNLdq00lC73Ou/FtqnDTgVxxqy8UXdJvPGtkhtW9y9QZzEXi6EKSIQMAKMPV18
LtXBD/1jR0Nw42VWHSREaT7ggVYFOFzKna5q6Lv9NO1hdPoBGkDCu6s4vXdTnE208Iat62JUqSch
9/ikzFs9mQ6ZtBKrbY+TSU80csMmuvPBruqpdi4QTJ3PZVjAxYcl1Ot2DOw8Oovt3l1zXLHczI1d
ljb3lVYP3rRcptboBtGgnL1REkQkzCU+c+vicZHpFyRDzlmK4JNM6XEN3U2NI1vGD2dZy+jBl1vG
BEa+U6BGhoTXRu/8KgWnibJ5Y62y4ywCgPPEsnE0TXTRyfPGSsWXmeMZCAeaWiP7uszOhHWVV+/S
JJ0PsuQkv5BAEBg5YyEp02brRrVziBeygcGnJk7s/LtMtJ8M3RUrYBlu8aJD61DNDUgAX7CyfWev
UtL0Qjv90FoquiKcttjb3tf1WH0kKqXZyFoZ9xjVFGRuq9jZunmS3BUD2sWSM2cAaIkKPvHb+5Xy
s8X5LLtbcKTaar1c6a7N916ajTva3wqVOeQZaZGbXRK3h7TBMG8T1S47E2u8ndDIVVEuWdsYSkxQ
uak6FxZB0UnkIa21IqQRg3WhCbbfGlZcf0DKylskGwzhSIr8NeI0L8eiCUxJ8JWWqfmBAxAqPQO1
COE+y4p1uhu/x+8OyKp8nxn2fBvWvXkUnR5l4IOKYp+LoeNO1R7uAV2hNn1eZjubbtOeW+0vXWRe
/EbjkkIhP6sydW042ddkIAUpLb38fGg4q/XeYGxdtNJXQM4gy3GeBui0fk5hjOkfespjPSxWkKru
PVY958S6KVwtObY6rbxTYdrsRtOG1uxPTbCMOanAzoQZT+N/A2S7S+bpNhT9La4UXWCmicBIwPhB
qsS8R5940XbuZTLy+yG3n40KTTltwJLjlYGkpdU16uNBA8zaGBc4yWMD5AMvZHmvK2s6uAOlDqQi
Ixi9vttgVjGTflpZyEAahlSk2qvZcvd9YT36SHQQRKRr5rCW70OL0PHCBcJBfE/kWnqGzuHHoPOR
xPM5vJbkQJ2ZuRDHEM3yPs2tARJArdETZzV4R+EdYtu8gaX9RSl9mUZOeg6P4MEbtRu4CXVYjvfo
eQ9Z5J7A3I95iBgF4ssPRTdrM4RJtxkjuISiv3Cdrr2uPeuYVG0RyKrKr/ACDHAau81j8JjQjr0N
AsyfSNLMLXRmwKilr87wj0ZoJGekX6TKXq5Re9BxYCJIO/QPOcCDtuMvPnZ198gB8T0pxcWiMFtG
FdbsOw+W3ORxxXJZ7pvBSW51pi5TwSY0GSHhnKjAN5mI8n3bS7JXC/m+puOyVdCGL+ZGn0dtA0MZ
4CmIut4K8pjtJS4a9Rm/uE9j2PdQmtzvtLdgaxMTve+tbkS0NRl7xCNy4xYDh9V8uDUjxDkNXVpu
fLyqGx1uOmnVmyK8q9Kl2o0q2XPGwL9SQagXsfGx9+sUJHP6bie1xVrY92iil5a1Jml3cxgqYnen
5BgDFWOJySo3evDc+xbdvJdb9hkyN7mP3JGwe9AW4r1qcRa56cdxSOT5Ynj3c6cvdNa0Adyxn7ZB
tHle5uHecBFzO7USe1m53k44hXn06pUHSMh6sLCq7lsaelt0wotdfs2VLrsPWLKHIAWRZzRYN08j
DlH1Bt8BrxofOpB/l6nYKJ3mMNPzsfBuQo4lI82J2MrWSValSNrsQ2NVySAIQYBj+MHux9JGnj/P
LQgLGGfF6o0J81KPSRaUaJjv8OVwVfu5GpDJAWnZg3bBLzA7cWVQpnlixBDk63Zp21+6yv+U12+V
10KsItx/X15fJd8ITngsn5XWv/7Qv9je1l94IwFp4DyFlaVUlK7/x/h2IEz7hK+ttbejqHr/VVp7
fxEsgLeRQgtqwtPgLv5mfDvQx/017mhlBnAmJYPzD0rr05gOqnNh22txjXOiQ8DAyZGzmQzGba7F
RYluqGs2A6Si6dBK+nBoF0v8nKt4LqrLNBPGCKJMuBJa0bhGA+XDhHSTobQEXFyiRyZMwdVCrhl5
XU56EVmNkcMCLVnPqaexYfrtTf8DtWS9s99AAQv4iQVkNY/lXC45lT9HjDzdj6zAS3tBhTjdibg0
NhIU9HIeXBMdx0zj6fULgnu9uCTE+BUSgzaj+Jon1A+KR7s2+iq6UMq/rDrXSDf5AHQDgxJHBjyE
GqM5iNbEHmBsfLar3hlc5+ArzvV7GcWiOg9hUONNORAMF5QqpE1pdWq69coEC5eq7OmnrPKo3BLd
cuaEZXWR6jWwjpYpEIzIQoijTdsUEOcIY0USNJa8a0MN012+gPRYYpGPXVlXOkhhduPFTrcv2sE0
XzF9SWB0MML/9Di0tBrsutN9v8dCer6aFQZQrbAZBKMNstXaII2zY/ik5XW1uG492oQbN0pmjh2J
D72Unul0a8ZOjj9MHFn3AjXgEiSu5tl0i+bfoAq8jRTrYzBZiTftMPetP1vDmC1orKwmvoHKxx35
s7TPwRTj6UOLoxgO8o1hocpLY6FxSYXwc022gGvslTur+pOF9io+dpD8Hl1sGBe61SS93y1w5+8J
0bSmj7UnJuOLbXW8uUSTIckeX03VeVvjrrUZSChdNqFCQA00v9YbdZ9xd1Y6AJBNSwOh1yCtPl61
rjTsq7ZcrR2wPElIhizlYwpC8tDPtBR+8YORENKvgPH9Djd3frSJLiLaJbPDV1AOTLJPMaZS9cFZ
zAIyO7avPQxlm9eSGDltwkkiLn8/wwSmkbOmt17g5pzHx2X9JO76cvwmyfh+tV1d+I1B6zLJO2P1
NhzGqzgal3eGZ+LRQv95OqyGCh4q2UQQG9XOTMIcNyDwe+VyyK0GK99hhRRtc9mI1Qpkmu8xGeiu
AXdofRRpiAB1wTf+MUo7eTXPkXowBuQc41Dnt7adRY8WvccDvAzH2yRW6T6WUTZ8rG0zndD3MmTj
EYOCYRw6bxOnK2Re5GE2H61JSeTXles/GAQ6dO+sZDHUVg4uw2ZoXV7vmBSqvTG7SWIPLCOjxM66
b2yxoM734sWmKecY1jcIEXy7xOaw+HNO577+zD8W6U/yAqa7pIBXnSosdTdVxBjRVmn1GxpT4h5b
Nz5PnhmNCoxw5Nuioc5hKbhVzb5qMbnctGRSZnU1hnttGrX+pEM53QFRMBEMdu/pkFgYoZ9lyMYu
JOZFNfxwTTttSKEEQFKebuEGNYc+Xubp0i57Xr1b9VyFHjSETsFs83c48/FeUK8gY+0lcH4ZZ1Z7
ny2LYTwYvbs0SGxao72dJ2xh9lSeLL9LQZfmQ+KYRXYXDileATi0NHANbPt8GVaMdpkL3iUtG97l
ZI6gur4f8SKgeLWHMPewyXNYVeJj3eDst3kayNlk8OEqbG3arRrWSdG16ASDaUQhz2JeWfdJb2B6
Bt8qVp8mjtjWTRr6LBSY2GTVN9cexXWsPLBZLy+4ppFFKZV8GLXpl1a06O8D2ePRZOMlmn1sWSEE
wo5wke1NVZSl8oAODdjxbs4RYWdl2KAHJsPpqBuXb97lrbhOIR9PH70+bLIf0i0tixbv3EThrjAH
y7op2H+WJrB6JPTnYWl5BSVcpUwovpZNC47cTOgzBhEsuKhBF8cOwLsucUr+JIc+hCUh3rtDNI0b
UVT9B3zwOH53Ot4yMPTG7qP43M79EIu7kGqsSDBJF7aY5TZ2C3mgsarW6JO0MRJYKnRy9g79Neju
VT2HJYtMdV7XnvmgZW1t7ML8YtBJDboSLWY2c4ZK4nHyDiKzoq+5Dt0fU2SHuFy1JdW0ukRX1My7
LG+nd6S1R1+kPZS7gk1qC6pq38FpK78Ih2OzVZp0c92loLbv3PbWj2bApDoD/LeWLL9K6ij/YKUc
Z3xTd/vF6OiwDROZMi2KdDhd9c2QL8WlpIG46xFuv2NZr7+kfh+/H5z8dnTNKT1rG+3s4dhPHP2q
8mxIquR9pFX+gcAueOBtV+K5wwa2zbNmOeaGn+1R4EApJ/101XVTACeDXd2z6dSfSlnU8TZddLn3
ErP6GCu1vtoCMb6nZF9ulNtP17Wa7CCi0blFZ6Z/ImNptzn2JgdrzXMbMSi4lpF2nS1YUzkH00w5
sNWtNcB3KKozL2/mlURmV+duPFn7SIp3aVjVZybCjm3LM35Cn0xzF0s4dV7S3hh2c+H21wAr4Xsf
DcuZoZdsLw2c+okPXjx8wBUH77hrLliw5wMBGPP5aAgfM3vAhlm37aZDsLNp+jlFfq7V/ZAMy3cU
GemF7/kcksvWz99gPJ507SiJSDLjv08tNMSAJ12KBnq8l+aoh6cOGC8rV9bEaLMJOQaMC3ydqouQ
WX54vS464SA+XXV1+cbZVFjoDU7B2XBBRjZK/9igyP2M4R8LQ91Z1BivX+eEsPd0HbSFpCJS7a2k
4ucF3xBXqtd+FCJoWysM12xZs1dTBzmFLBh/frGVUcnrFBCvTy3FBXPYiCgCj14OKaRaxfdP9Fsj
6f3d65d6WcjSgsQXglrcxB//lKfaRL5bG5OpjraaxXXZU3pLQjBotHfVhV5TGv74eoJzCBol0HxH
eiecUeGB/ZV5IY/LFIcPv7agMjbZMWS5kpZ0MvN6X7/mOvKeF+s8HK7Pq10sH++0WJ+LyOn8tnOO
WCZQXbmGSfHDgsoOXE6QFui686c2RjHwzyaUkemPByk8O8l7NokusaR58tBV6TTmlGMK0/dJexhH
dOGTGN/Ka305FbgK3vrgdDQsOZk8H6J5aI1lmGh1jHAeOGCVjdmL92aWxT9dhQMl2saV1vyiHao6
22qkwbM8EZtVAkEL/4b/xzCR5Fiatsdph+PmyRvLGmD8Gre1oxXiRkECAoNimPHxBY6Bp9XV07C8
caR7uX6xprOG8VhIzrjs89dXJkM4AzY6R/zB1SeBcwPsx4FSpCcxaVdimGEFSi8MkddH58uVhaAC
GlaEWRME+WJGkH+bmEstLcxrmd1hxTrZKfjoS4pFyeuX+odHZHDQy6IGx6z+dLF0QfS4VGFhr7AK
+gtRXSwaAmLurPyS9QQ3raPm9Yv+0/OhHvfQjUg66KftswHE0o7RfR9zBUu8LCAl56YXn3HQeXOm
PzWpn091H3RCOg5tPNd7OdNWVqPJegIZUuPIkIpCknrnmvkdkHN7XeGHCzdppkyeRuo6qHWzvh4a
DBD39PgdDhcVfEAser6T/mNTdS4l9FovU/Vbca0vF156l7a7yhEQCIhTJUeZyDHB9Y8RXsAQ2SQh
Hh7pZLBfkrTLUEt9yvrXv4R4OXfXqF3qSjr9yEhOWedRDl4SsscdDWTX7W7ybM4PHSLn715L/2ET
1+E63sHUr5s+bz7jY7GIrZ34012jrSY/a6J+afZUSRg9YM8U//HmAPcGYRIyEJtv90QT+I3qbzZY
Tg8es75YPIpuk/aSiODCkrZeJhhjmG/BOC/GJpqddTYA5TBEcTh4PuebBOmr0c7LcXBC51FjgZUG
c1MyTKeVrvL66/+ni4EbEWNAgjfbwcnFIEv7BIT6M40lmKtpiXkuVl6ccqRZc0p6/WIvPjVP5q1x
T6a97ninEYJFZohah+Z8VMC/ivK1Y2QxETklvn4ha2WHPZtyqE3QIrEj8HAKXOz5O8zJkp9U7Y5U
EG2sb03OcP3G8HRHjiBxbPqiTgeQECfCBSgeY3h1ee3aLQ3jdRusmukuTjJwAmPksASdD2eqxYUh
ahoKKAvUy96b+Yp+jE3G4XiEHHbblTiVFn+6ED9lUUN7Yl9DW3VaCiUlZspuofXRWmCIjnCyLrDC
Ss4ic/7jqotLMQZIDIGuS6vpZCjgoWh1w4Q/UItaD8+dlOdvqsbfEfReXTjl9CZ+uO5ev30lh20N
JdIavuMJ9H2nX6lcCls0rXSOqpmcH8QSD8fWCf2HJ0BEuRpUp1ly+aGaJuuNDcA6HSLOqoFCC4XF
yMryYQ94PkScHAoxTPb0KLCMLhZcXj1F8uiMyaRtbUiR877iBpg526GCznntR5CdS7uNkoPV0agO
LCud78y+AEVcshWvaVp3PVj0Lf/8ZLPTFnQ8EIuL5NbtZgPdezUmOBLAMIAImnl29U6mGhbvOrxy
g83gbO4I6zgO7dqEs5SebuU4AY3pEHrmRQZwBEO6GTA58CJInlfSNLJ2a4qseDeCNly3qjPo8SXq
tpqFsZxVbgl9c+gwcjZd/IUvgaVxTNCu7DECcNr6ssscbJhRmy84GJIHxgF6SY4Y44kNrlmyR2Ys
Yno6Qd8ksgP7Ngc8ve0lXUWLuUgBj/pa5OL72HoZoLiRMl/8qV7BUNx049thnvhn12hQi6gKiBJS
vk8mICnrnIrKZuFXl8b9u/gcMMyY9j7xK1bQ1My1uCRg5SdoOQ7K9OlaDu5zO/nZOa2mCRuFpYhv
0QHk1WUWNUP3TkOvL7YQ9pndlSjq7K5aIIxv274TzR7C5XSXwdC5jJSqsju3Fvr7BMt0AeFN5fLD
ViW+Bm0jVihqzPnM+MPxB3l0+SjxOSUkHd0gTEgrdS6H1RkYRIOu9z7JumzaqxoTwy04CMhVt8QA
4V4xK3uHPIifSLM+RHMx2uV5M6W98X6iYb1smmxh1/JNiLlNEOe2tm7KcZDdnaCBpbcZwyW+5bwK
+UPMLn69CHSc82FotZtt+24wNktd4jOnLJZwuUSMoLIcOEhY7pi4l84QivEcdw4cdbtJQFiv2hxM
y6txRDmb4BFYAexHUEb4tVN7L0rZ5pj1SQYYUWjKujaSlr3hqQ4As2f04XoH1BArSG5H3G/wwQwB
Qjw643M1/fS7JbzF0xLh2BMEJ/Oem7HjSdw7qSUfkzCOw53uNbLHX9OKdt/qMsvaO7p2ikkNsdwt
4Pws7sUkYkiG7IoNAWNQlzetkoyixlOrnCSXvFdLr5i5ner+K9q/cdhPSI9uf7VmhOc8htJeC4kn
HwmvctFxiXRFYlvg+aAmmvswCRME/mn7c1UPyBiDXbmX0qUfEWRmMqV7jG9NfQGTn2la1Aadhnx2
eLEO6SX2PiWBJ3mny4YbESbYyb7OLX1XLqKZvvSTaxs4absyy+68yp/6Kznl4l6laenQsg2T+Ydn
0MnYIce0nHezqEGB45na2Gb+jW7BfkwbIK6CGLiCseLQzUF45XS2+5HCPMOlR7YdnsBBnkDtSoMw
hBa9YQmX6TFvV9OMOQeUxDyuXDwgCfQkx8I0J6A2EPLOAyDDXgdLkqeN+D990jf6pJAE2T7/fZv0
v/NHnT3jH/76E3/3SNnu/yJIBjQFaxDYhCtu9atHKlzap/TckKhLynTaof/bInXFX+S+rGpvtN6r
kp3q/u8WqeSXOOrzq1gpr6zWPzLFWgX5v+3b6+0IaIeOwMyV5/ROsQvPHUiB6U3nR8zJLf2ZF7ip
m9sRSVoD/axLrfkhzanu9nq2sZGHDCjlN8qHurwUFSQ8a18bDltZRj+uopWPtBTTOSgoa7vLLIyU
KAIYCItCDoShPnI4e2hwIYQEAedgS5Y2S6Rw3dpF5IT1zUgwSs/syVMwdTxyZz9hJV16DDHO8MpK
GrR2SSr9dpNjkOmF+3JIdZ1sZg31xHijyD3hZnOC5ShjYQXN//BOeIHswE8TVacX+aPW4+BjjQH1
A1i7degUXfmR9LnkJJKy+NkomHj3NPN8bs2KEarRKhZj9JaP9tOR4f8KLW7JBR2Bxyo5yIDdndKo
3RS9TKXb6LsgAwA3fCeJsiOstEZjrwNREoJhgR0rzS/o8h5ikJRgQhev1LrKHqsJ/9ImcHtpsJaY
gzbj3RJGSw9vkl1M7zp2uuUhblVoTDu1ZI26XpZM8NsK39GopAg+7l3/jcr4+WGCDCpeMkQB8CvK
VkJFref1Wxij+zfQ9SINM2b1XpaJUd3RVquW299m5u2v1/S7Y8MJ1ZYLkQ9KuB3lMedTrvf8QjMR
a/6ipvA7rAFL2Lua1h0UNstkhk820qqbUVfSjpEnytzoNrWI3OEuS+SbZgHPD2vrI9uAyhxrMOii
dj7ttgvi1xEgpuo7GtVWXUuKja4LUPOB2R5pOCzQK19/9pPB7PIfQAtQLw9zc5JV1lXtd6G7bY18
ymnMfqyh8HRJRj/9ClFx3i8Vvn+rPcf3RffhuSqNr/BpR0iqmF++dQoSz1ecp9uANY3tA7oUfz0a
P78NJRKNkZGb/whx0++3SsfzLYV6nF8muer25jL4901b9nskouEOt/7pM6gLDeYYB6X7N97Jc5Tk
182AkoDeIkyAknIy8hb8sgbc59IfETqV940S+s5CM7V11Zxc2KLor8EpumPtlMV5Ptniqitd3QWQ
sSlK3NhjYlHfXSZGb/9kB2B18mhmv3/jLp8frta7BHFl1acDQRIorMDnrwzYeC78xul/zCO2aB9s
MGDI0paDZEybw7VF1YCUSy8K4WErq5/xYrpZsGDbNJ7ZnGQepJ9Hl6Y7Zh+sFhbepodrsUchk/O6
I8idTlNgEPD6Xb+Y1HI1ql9dH5EiMetOhpsBsuLiq2x/y3FvqOZtM9f4LsJhX8BB37jW88+4ziY2
SsRVSDtoNLDdPn9BFg5XWU2V+x3iq06cHxbpxHF8DvmUdS6qmnVK57NaAdA/fUhGDvwmxo6HHvLU
k99uc936aaa/Tabfe0uQurk33IXI1pnNr1/qRNS1PiQuAZYJtGOxgqFhe/6QaVWJbBys4vs44m1o
HsI5c3/mVseeuOnwqMTFYPIXwsouqwRJqLmTA7l8D6l2a4rJImcDpv2QhoX/Lk2p9J1NDF6XX2aY
3HvzoR8dhz766zf94sNI4ACfA/qKFCHAWH/9N8RN+JlnTZZZfis5DnMXLQ3T9OcgZkN+qqpCVfY2
LIYKYfbr1z2BInlZqJnoAxFNCPQJCHJy4RB76qmGNP91kQBGy8Z3ZdLrjeshdTQ3AiINql6W5cx9
nAntxQuiadvWh8Vp0Ce9T4plbEtSSjHc+oqBZ+rvbWTm84UsZgfd9et3y7zgPfy2q7vcILZI6zQh
gBTXopNvK1EHtkXfVl9jLyHlOUiJqFpukYVgC85JzIzQyPu61rRlCaJjNmmCCCg+SgjIbM5+5kTz
NwYgNBGlTd4M5ZaT4Uo0CKdKf/7a8J2wZjeDWhWpT+iWfAxOoHNmjNQh71Z9RtliRtdtsTYf+CJx
Ea4lgaE5rMxbC0EcgvIYE5HPy7yWrEFDnAnvwiKShqKCKDvVpKgIGsn8buIxmW5r0tmKH2rsRSKQ
1Yd64TAZ+vITSneGJl4YKfcoCATHfVFgqPcpQ4+Q4vKhpnx5WDgTDfdD26jhjvCbnN+LyRorSBBz
YOWbWfE0cmlsvhPY/ikENiZ66PEzkNSuJKcIG5JSlTLAyBP9SsDuAz2ZQFUcc9SZBCPr3nUcyiie
6PmnbPm6dVIsIVIal8O9kYw+v32xx/VqRjTX6tr28Tj93HCoHg6hg7jwKnfo3pyNeMWWFzEEpv7Y
T/3EWJq8cF358OcT84U36JjizASr4m+NF1rMttprOowWKsLpsuzw9wPItIt51BKbK5VuTTM0eKHS
LBl+GkMWFrG8cE2j2EE9VvwtcWvMmjfoX2DN/P0zkFmAwOOSLZN4w5Crxolj+yJ5B72dzFx6qnH8
O852xTNFv94qvp2wsJB11D2/YRy7OEPa3PZI9fG4X69oGy6nBLJQFK+lnt2Gx2OhX4dLhXgo/Wln
8Pz0DsvTtLjDmL5y3X1qg9ypoMb7kjk1lL7PqInwjueb2ZPJD6SXIEJ330UYBNhHw5kSjA6LaeAd
Vsi1V6sAFkYRvvdy0O90i9UsrWsyPsoB4DZayvWskIrJ5tdmxemEh0h9iBVXjR0OZbSr0N5zx641
sArs2oUorWKHW/06fltcb/h/kWc39nD09UCsOQBa5TAV+pS4gJQv30HdD1qr6rilmafnX46YqPA3
h+QSR0HlcJmCs9dkjBR7Uco5DMp7YtUVibeeE8KBNvS1RhAmP2FOuvakMStzua3U8dd33AwFbxDf
1J7XuXjuOuZyjhzOIe0mWG37yFTrEF2PcsN97ZX8taGCYwK7acfawFFloaoFCmWez/Qd1sWDwKfs
EXOmdp3Sjr/+0BYnZr6E1JxTygD+oz3cY7JCMtsurlwMOQ7DZAK+XQ0gSvzAptUt97dQ+6+j2oa2
3m3rzF/9DSYvXzP0UvPejwl1G7agNO66MsU5Dn97ZRp7iV9Bbe+7bI4cc8vYBvaIBrNebuU8rz4j
nl75Fzu/GPO5pFAYK3WtJJ4rbRCbXY6VJ6oNO7mpwI9CWDZrxiKrFfmo+AxZzOUBlTvQXwI7psUi
Qm+mXGtjvCDnlIY2LmNI6r41Dm688vF/2DuT3bqBLE2/SqP3THAITkB3L8g7SVeSJVmShw0hWTZn
MhgMjk/fH21ndVou2JWL2jWQQKZS8r1kMHjiDP/Q9FbDzTRJsaTt+7DuEtHctD2tHHCjJn3kak8g
JtzstZMWSxenEhvAzSrTCxByZ76lM6wjisFNgYSVhFnvyzq5BvKgBNuFe0aiuFxREFHZnGXpVdmi
yuvfaPw3ts2TI2bATtTT0slDCfqfn8xh7tlDiZN3ZXpuV4jXiI3YADCtm9V1CJV917BKu7rkeTR0
MtFl725AZtmE3KLpBp5SYzGAyvbYuk58VtiZWxSE8ROyc81cJno8mFpO/CUlc8fvtEq2uFSaYz3f
hXgcsJEyBHwIT1LMHuunM4PogI2qz7tg2bpnQ42dcmCs8/S7BZUhEJTiFFQgiNIzjcmBrxZWNXP9
hEuOo3GRPqd8nSBh0+8D8LQsgtZDx3ac8VZo0T8K1EJ8WILMEO9mc1ESEZyldgUaYxrKFKBS1apo
Ra6E7zeNqVy+1OTa5fXPupeovy3OhA0tCh2AnVBP2aegMx3jYihWpPOiAFOhHW45TbIXJji790k3
c/N5y+G/7LfRP1fsF5PBKrV15vNiFzinsnkCQDGs4M9tXefT9jvQr/R2Y0RXtkLNa40t3CP4wqFl
oa/KGju+CtUUkYmmJu+nAUdQxyJI0A6PpszCOcXOCbu7PiyVRvl6tRYP5NxUqfdmPVcPIUpzaE8r
1eXdpdeA5D1gWTbIL7LmjDnjK2SI64QrdeByyrz7nBNz10PpN231KmjmK8SQvVo9T6tVTe/W0ID8
NhkVsBv0gybZQCmHxCfjTjiiHw7T5AbjjeqyBMVXr8Yp4MqpOFb3wBpHK+54RoogT2d4hZTfjErM
OIdgyEpKv6ppwcIPiSE7jKQyFv0phCkk3nuVXkQKX0SAw4zAzS1JG8mQ+0/YpzhbXmgyWd5Gf62o
TneM41YTvhx6iu155uVA20iX1xNYJnkYQz91di4J2vqARS26XjkGYv5lvywDFEahbSteLCLcArtc
Q5M0MBgt4g0zo+LUrdITAB6Npbo5rUDFGtM8WpMFrT6RGOnoSMOWyeMscVzjVpZtLR6HvlNFezTR
+JDdPmzNeX6Y9ezoa0h/eJKhvszMBwopxmpMQT2Fqu2YNm1Uac9X8hjMbrqCJBxhwezCGXeKI0Qq
piJrK5Bni7Bnc2xMJNXad8GLVRdB85rZEg7MrvT00n0NC9cZUOvyUU+PbKd3cavHEahz0WItTbfy
jgmFm3eDYLFRlsfRw2yyyr5mQYNumYXoSom07c5y9bJ6e8/RDtLSyuZmituf2be5VDhl3SP/3DLx
muDscCzhFFtL93FaXCnFTia4EjMbMc2UHAUGAnB0Rr8TL4yaly3XbAxVkEHhqTFux0pIIOHl7oIt
fVQc4LwOmfC2CFcjH0ooyel5I1RcwAFLUYJ2MPwMzmsHTlZDg+1Gjh4XoyJOGd24SLMdF9/nMw+D
227Znwfzi5jiFxaujfEixhr9qaGrc+8jKC8GTEe67j5Kw3jf0duSQ+cSJt0eL6qHoGTuax+xHyIL
RnZmy6LDZZLEsiJAs2k6o5SUoDPmQLsz96PVeKtzCgUmmgwNYYMTU+qhxpA5Ii8J6G+6Lt6ABMS6
sjmjJ+CgpCZgmTULJBt/OzlhYM9cKS4WPt8NABpCNaBTFxJJ3CbhzIcBN014l3q3VVw/OjxbnGSi
V/En0FVDrqhJZG+pZ4ZuW74aJsBZn2w9KO9lmrqmPXh2gXFT2hYjxyISBVsu1Uh/S1myUG9rhJSB
p61vg9EvkK+nyhqZCnIe0qeKkGzCvQzwrHJZfmL4sqVI39uLXl9vp9TPE0xYLetYYoRLRPPCabt6
y0kMFlJCKwxbCJM1RUc1GCwsYabYrgDIYcb2+edKrB2vUDRIBzPOyG8yPrGttVcLOLUMyplVGtW2
FVFCZru59Zy4H0FK0+v88Rg5MC3rifJv0A9ghGfu2MGvhGc09OD51c0G25+y23UqzCT8NJa+WyA3
Ir20Zs5DOjo+rMAxuSsmtluzE7LimGcX0my2pMLURU4KPtnLVsgzn2Kz1DS1rBn3blP5eidKtMpv
EJ7esvmxlUohpCjTfgxuV51BfrvyGKRxPcsqtvfAcZTJreLUQrJV9RAnEkyjuq3BCruYP2D2tCVq
iK+QHnbWtsGcZMg7+9jZPmbtu/TH6ZqNY8qhOTAc44VyHEkW6Dlqyzc1g+MlTpBNIbM2WYHiGz6q
DT/w/29/TVai1tupCnyOSyvjuuw4y/wtNSy9Id2SeUduV/vj9SjhNXKxwwQa4qh6Al995czOmH4e
gyll1gbwvPR5qzFMY5vmCzlBcRBKbHu3arBSvsYrKEX4Oa0wlRsu+YDaIamFXM+zHSCb813NqrgF
U4KFo1mBd0exC8eWki/1w1w9j2rI0VLqy0GiTkBtKZwrMeHdC9DKtdlntWlvRWAhXSo205q3B9KL
kPSSwpPnrBd3Rdt6sqmfPD9cZjRtbKcrn8fMmlmU5Efm06fmSK7Rt4HibnMG0yQGPytiYFohicGc
pibVV5N22L1DyNy4S4thGPMXZ8SuD2zKaJoxoKeMcmTMVNoju+9JZ3jAac9B8MSYLNbfyMKt6Pa9
YMvC1GxtRT4MjC2RT2XL/khwTeKp6ZoBQgvr1VghoavRbchRQrddn1j1LeIykqTmveh82Uz9Vj+w
nTyXr6eVnKxbqJTEZO8kfXfW2R5FSrb+yQqsjFKlRKnsy49XrxnRNVmjyqjDpgahhIpBB7l+7LeN
gd8ml2kkqEyyJemlTs07U8xz07Eg61ZxIwCrWcjJ8rdXnGo5ldcetlYkr3QsU8h2zTzcoXGx9hfB
MFvVKehtagoONgNyGUWgHgmdXlW2fEwIv3jTE+yaLROF30IUj7Fv2KpG2E6oTVx0xWgRpEj4By+G
K0d03jPN3arAH4VFlazbRbeoRi5pzFu2bBpAAazTSzEGBRudIslk909Z0/BIc2vYLn1oQDjUCAEM
CG7u0YAX5bUvaY7wh+vCjoJjswUszWM0YHlgCAyR1jPyfmUSlTlN+ey081ahLz8iRzj3W6JbY0jP
vfy5a/Sf9IwCeoKIQodQwH7r5+PyEUyMkKeXOdFbnTlmRpW5O/SkuiqMeuTpeaR//sq3PV3aVOjh
uijLgiQISJx+befh794Epvb0i+tN27Twx9aoQPtxdP27X+VbATmusw0oN3z1r18F3V2uI92Jl1wk
W3xqPeEAXZ0J1uyDP3/X927gr+23kDY1BD3Qi97vU9DetKAyV6XzMjs1lKbzkNFdx4Eczwdewwyd
MM5CVAcJGgO+Xz1NlLHqgireqADeDV2IbZIWUvJusedHZP45a9vYJ1uK5EN6zq98r5v46c+X/9tT
AYJnktiCxaMcx0bp16WaVVLrdPKhRubWzHVwQG1lIYcrJdSfv+q3PYcUM8A/F80c+qrB2343aRSc
OBKo5zALnGGhBx0U05O1+tsr4iUpYv9/ubm3IztICha+UbBg6Zrav4lTqa53gpT+/bMU2Raj9MzL
doua1HZA2GBOELwMyfdJJhZ+/lqBXFfviHa1e/Hne3+7zEzpXXebZTCWd63fpjBTo+dxClPnMz0J
SscFW7zlS4CJERHwz9/0dpXRRTG5W0CCfBvNsTfN65LEMHAsNEqGpvXLay2rrTTPsTLhkM/sLWv8
8xf+CtxmaAKon7YzoAKXiTLto193EBbZK8FkUZ9Vw1wy2ysccQhzBEUUKONEddVsRZDFlyyM/RKp
2GX/5wsQvy2uxyYGW40mDUpMv6G4qRIzRET95nOXmQv6s8xOV7zqO7Qpi+OPtGVU2ZYaA1fa4vfP
priBbwflRe3phnMBiOe2OHXhbi0eWv8Lb3GLkz3VwoqLIEdCX05t0O8CRxvBFOVWqYnW/uRuh+W4
DMDjd1li8uJHjNm2/qv2B5pH1qTmCZpXSYsOWewyt/VFDpQhAGZXGltu1Y/9lnYh0etTxfR5tx3n
6KqR2/i9sx3xUirJZfk/GvQ9qT1RsyztLWkqAv0947OtLVmGz1wQSUzUfVl/NCnRQ7i0xxlE+zlr
Stqyf17+3zYcQFHAtQikARf/fWsPVBaZYa7LpzZDslOdUqm3Eihc9ZYB/GxZ//krt/j9ryF3C7XM
lJnRIM//OzGIQdmiuz6YPoUpAoHOfgC2BgoSkk1p3Ji9yRVEaFYNFFGzhVMrTdiq3q7mz5fx9s4d
lImQS0Hpi9sG6PFm8NJ4XTPxLLNPZUv78zKvla4fbVTL1ZXd65s/f9nbTe5sHgQOnSLPgbAg3oKm
PctM80z2/eexk8X6hMHLti2KQm6Z1Z+/yn7zSvPp4O+Z9Xv+d4y2+ebG0mk2q6oZ7cem12aA2pbl
6fSQ0kal0s2LidMBI4S15r98GjbsyxnN/yeKNRdJFklblxYMJc+GF5Fw5slDrVVsiXqOv+hHWHG8
FVmLSCttrdnY2gCB9lpewjHwtjZxWTMdeYBy63BzRulyFqWA7bewMtZbvKYgKOfuwjCIo9Whac1U
/MUy/c16swbY4zgm76n47jPxZg1cN9UhAsTzI9De7WROWkYVEGUx7f6bcYbzZj9vz5TgBYUP2Qr6
+m/R3Rhh0lO1RPIQYDexfdeAtNNNOXZbqj8Q6glBP7AeFaAwVqGZm61L+vMnNQ5bh8CYTBbXFf7W
z6QWlEQ6u+4TOgpGCcx0vep5VTEwzmVdTsfFGSiY9pAhKY9zhKMpS34O/pgWbUMkoyps3p01MFd+
N7b19sDR1eJbjO/Tcf9Ha2IEmkhjBufY7UkWFlkLykIjgR9ZfJVvjeWfIzTeSPZuwcyDcy9J6HKA
47Ugb/9NxTT49fGBehBM8k0bgBxGM2jwvXl8HXcwBqZMvlSj438sVOPaB5vx6MkrAyno8Wf6kIo5
PC9YvSTIrWM4WEOCfxrTHDBvEwwNQ9MUQSlj2czuILQ+JtSv/S2K3GMWZ8Fon/KwuKsZtX0Zpehl
5Cl0HWJmOd47zExh+5t5f82JlAEKr7Ox3Bl94XxAgkuOl0gkFS42eBBxED1y8cBYDU1xgCPdFPeh
uhWcSuVBQES49hc17rRcuj0z8eop6ytxWVU2U4JCatp5LYhwLLOs6jOoCfe8wBnPI8gwJvwYqfwH
m/P5WWat5UaoZGS0MNK+P9pF0zyAsx2ecsdBQDcwDdEgz+7KT+UQ9q8g0dV7NKB70qJkOBXzUBwY
EywSE1qGy/E8hbkRDTgTIBjU7vUUwv0OsqL4MASeR9cckb6dnlT7sBZIyJJ+GhndPkPEpmfeCb2Y
LzbaQ5/hnwsMtlyUCGavPpd+n+PGC4Tmz0Ht12DNhmCsTJLrkipsEqJv4VuI45d+56bNK89rvkV+
H+0wr2o1TjgQHR7//GW/vtA/vswHmLkd8+Rwjv1rTpRgt0xNHjavnunXYNJmEzg1/dWorsvrUTgD
9V/a1neMCP3yL/nYbzv/+22CDWNkQxB/C5sY3D5sS6Hq165pKFwdxAARqweP9Lfj7/sn/b9j+Ptd
bv4g5H0YLyFI9+Ydg55a2iNYmVf4orwzjs1xgSZIjQPcnFX+fQN/9T7vEwMvwcoN5c4ZJcpsCE95
u7nSwAwBh3rvlKfCy8bo/EfO2548aaj0U12TvNi6qWVka0vcmWPRfKsHJ7hqaM/eIetlfwgL6tTI
ai00wtMyfefU2CxEhl97dG9KZnHWhGWAqcLltWgR8iu6QWFC4JrP5qydGM6T85dc6Hec3JYGkAax
Lg5n9NuUwDL8fhYoYr2KYVv8LHeyowOz7zSv83NjhdUnB6uY3QBRCFaNMryTaBa8Lf68/dxt5X95
Mv4GDt7wIFB5OMbfFAEgtDBGoWH8CieuKmmnqTKaA9cP4TBXq96NokaGotbzgNCKrJn2tPWppW91
PUpv1EDUU+PdaqXi5KwLjTO1yd3m9NNjVRrX+dL4V4uzHBundh7ogVbvWlxwyFgZjC3xqmfGLkWL
tpkvQ/+etBHvi82VYfGK/MbxMXMs6RSf8rSV72pXV5u52wbar7LhEbBdeWc00P+wprCmg2PraYgc
lacPE4az2LJ0JjcAiyCMRp0yAvCLrmAQwpn4XrhGcJVni/hg0dVOMK4v3fkv2dG2dm/XFk4eOahH
NfubzdVAS5jn7ievXS7cG6NziieZO8uyK7vGvLEmaom/fON/BnskN6DEQWMZyOdb2KNl2pXC1KT4
WkgU/GmbYW2TIOZ3plFZHBhEaCK9m6pX6ZjVU57O+irPQ/POGEPn8Oet5f2+tUg1CZ92AA7Us96C
T9WEQluQAvpMZwYM1O1t8hnXr2zcdfWC47hpl3Q46hYmh3bpFe6KzHPBX6b5jj5JGKJvZEBDUK3n
f8yRxNtav7TQG6PPrksv70+d48w33pClF6nrpwK1SWjIESQw5LNT5FoG7DWDNg7q1ZVHg2U5FKU2
rmHxjvwBYkhX32Gh8I04zgo3l0hBcXrHLfyuq5oxLxmlU49oKXZVA6RkwodjZOj55I6UpuQi/Xtt
z81FVleOihReqiY7kXFRjFlzf+uEecPIFUTdzESTuZJGUAe/IbAP15MM+z5qc+mB4w7s1roAnIJS
oeml9get2vzj0Ez6m8httFKwGIK78f3p/H+excMiv/7v//n8WucNYvMkjV/0r9Jy9BT/ZSPvnvXz
//ja6FwvN881//I63+zH32o9W9//1T8F6cJ/bMQIjAmp6dnXOAn+hyCd/91kkBrvu+Ycded/sC1E
+A/qsU0cGu0NyBj/qvXs/ANc+tYVoQPp0iT89wTpeNd/iTwupeb23tHj2Cj5W277a1bhoG5ea9GY
58Y0KLaH2BKesWP+nJxybc3YWAsHR/uFY1YdMOEku/ekdr7Oc+WTeqy0m+WAKvSM9mrYRkSu9QOD
ZSGeOJiccjf11ksa2OljPQ8+2q6e+2EUQl93ZqoZhoX4weZtgeFyi2nMdTrxy3j0QC8cjSIrT0oX
zdkv5hWrIPeuUtp5MSaRLGez7+YgEp6tr8YiFM2jUyaDf9Wv3Woi4sqkZbMkdYbX4rtInt3PaJC1
ZhQW+I8s/QSxsl92zMAcPLmc4ROZ84Sm1zDWxnXp5O7Guax9ADE82/eo9iINSy7SlhtEP38kBmHQ
kk3NGqu8QMZGeG7/6qu2I7sd7Ive19nRnovXCv4zsIAcgVqzy4toRD7pWNj5w1I65a1XoBR34k+c
6wXrnXrHLD8/aYblBAm8IvbaMp7nUswk0gVzQlh5EPKaEAQUkR3jmYAQiSBM5+5XYfT3FinRNRLE
M2pxg29dDGHYoa6w4vy91oH/nrFL8qD0YgcXuMk5xg6qiludmf7BgPNVUnwcJ5XtDbTB4xIAGWsg
x6gb5ubSC9vqrDdWTDPUNJ5sj5E7ekoLoJxBp0FspDLbI9y63jMnEbl5TFIaN6Xl4casGLty5J6W
YlqbHSIdFDsiocsUADc6iba2P8rVWeoIq931Iaz8SkRbBzk/CcMMOH2wv24eUwYAvrmn4W3PBmLc
FYHxiAbVYvYXWeoyKKqLys2t57RfVcqTq6zIdatwX/citjspgC4l0342EwzR8Le6QCPoPsgSj0a5
QJa5bKcizl2VRqLF3D7zQqZWAxijqOJ4zKPetad9tSZjrOZAUnb4D+Xs7mrXvkgHde3Seka+l8lZ
3t6Ibu02deOjmOvk0i+bQwMD+JHewt2MD0ik+JoDWAwdYTn3yQIBckCqKTkk4/Ie1aL+olMZVBgA
rFdA4c0L6YryoJPOvgwNoCFlb/V7BthFVAuEWgWSHYcpaPOzUS3rhdnxatpeZT+Gi/250YGIO4gj
UZFpIxa6AFHU+FpfUtcguptPL6CZqkuVi/TceT7cmxXHXiWXIzJlcS/kcBAr/ROE3HZ5bTRx2hmh
gekMGVKaZV/dtfvoz2TeISpPeICaDO2FQjHaFKgq4+GQXjXujJpuvshjV6zvdW70pNhAcJFzSmKh
CuuWqy/OhbsYCoE3LS8Q0hy+ygq3qyBzWBxetlMnR4StKe+bdNWntuuwAHLf47h+Xwb51Wol8H8H
My7s9QEB4WNr9uGln073fZhfQAi3d4G57KEXRCpFvzkYxWPfdcdgma8L25ij0B3mg2K6th+TFTn2
RDx5eDxFU1P3O6uuvlbCVMz/Jg9zwmzA47y5DjrLikPt9VGHfN+85MG1kDiHFfUMzoahRcSZTaUx
4BRYA0xAhG6c2FsSkAPPwzvCL+1jBrDDKVDVl9XHtbizzfDSI1xeDvS9oxls3w14ieKE1UO2462w
7tKsuwM0tzcCbgq6zM0ciOK52qJZOSQ+hXLRG2cpbXGf25132UpMyXlgUEdnGeL4lH00jR7aqD1/
y3RtnXDjhgpOjxhEcgCEBIG4S8w3nH1PWL/TDnq66eqFF2Xh3yeeuptGbZJG+8EZdf7JjwHA6A/E
lWFH9QY4Rzq6uCnsYYw7XeqjyYM6mG03oBzmZvfoxYfXajZRkTRALhT1pz617RjpM7yr6kPTdVk0
F9KP1qa/772G6EIRlgwmfWmndLi8VjxnIr8pnYzToUuYfFrhMS/0A/Ld3sGGNfieau1aGp2CEKeL
R+RDH900RAfJGJ/7NfxI+nRhD/SWpDXIQ11VeAfY06Gf1EXrFfhcFwmr2Ikb20q74xSoL427uHsX
bNTJ1PaDTPySDVyiGFVn1Xh2u8m8ySznnl7jVdVnTx6N9MiukDtvIcYQafeYD34WIYNxyry43GKp
NILboHeOfV7M9zOPDrOqMe1iwmjwuUxS62PlBh6IYESOU0OgDOCPtG7GPW28S1QI9MEdOxuT+SKI
Ogph5AnDNovLpQqO+GmtF1mrT1oWl2OelEddmYCTQ0rnfDRocJaMJJLQj4JJ4HfdikF8EdAsCdi4
4dwsqynusloYKA6o7roacOZbYCftZeFmL3L2RDzZw9WcI/MMTPDREuOpSdrrcFw5WIsw3NtKvx/R
m8E1pv6CjvIJU+6PhV9Weyr8GIHGtoyF6+dn5qoXFjX+QWRJYIONc9eb2RXViIFXJ3cDbPezm7uA
55FwZ5KcOp+wLZf3wIRAXRiI4Mk9OCpcxGqnuaWnil50qzIv1pxrMp+a09Ji3G5Zljw0gxyubBS0
UdPERj5EYTxKHOMxM6bteJ7SXethOxC4NxN+xE+IYoIuSCUQOLFUIs2jhdbTfVPgKRDiv3A5j86j
mE35YqjRSE9JjQblwfUnp6dNwpQmEqJdxhPnrL0fdfilNsZbK/Px+hKTvu/d5naigQVR37irl2x4
B/XwQ68cdRhmr73sVu9D0IvqYc7LS9tAZHRDt+/spuo+E17FacL167lYLbVHb1ZdOLNh74t2zI5e
hUlFEMgyrkvBzfYjk40UdIsZGNcpqrBPWHVO2Gf0wTcP7PCO/rAduZlTPbeBv7z3JwPBziH45JSA
Muug9p98f813RuKZMVaVxUOTNmY0T4jUhH6F45qzQUPE9hLxwIqIxmZ5gJZAQA65vBSm+L4uXqUq
XxbToIQPm/GD0497mErZDeaeLgZuHNn4PFj4fuVKZPEqlYikqaozSPL2VAyDIEdo0mvLrk66TMrY
cH25B+DQ3ge1jd+CHWTDHQV0cFp9r/sAUOXU6mV+GHH3PFhhHgJyB6R31Wj92pXBF6JzdeigN+3g
yg+P+F6cvcYJjzLEudBFTHePkSMHBNOgnabpEGcg/5vYaAsbRUsH1VPb7VB970Gr6H65qsUUnqbW
mnd+1n2p0tqKh7nKrVspR+s9AbJHmHdwqgAg6ZRVR9Gk6FfWouTw6o3mU0fr75x6i3uA3pc/mRPg
ZnCTVbDZsy3O+zpzrBeEK7wXJNORfV81JhlJhkMh8kT7dWDN7a1jtaJkRgI8XvrDivUGwveNYyON
Dq2Y97ZRQ3KZIYlYk3nQd87HNEMvnq55dlbD5B9Kitn3oUEiCsWwCuO6GZ9UuF5glvaKXJh37K3u
BbEKuC5ok+F2mW5CoK0drbMbRhyUR57cpVsIHYWoBuyqti2iWQyfRy3wdFzlgHh6Anq2wrJRJR1n
YNmeMmgn0ZJIHaEpXJ0cRB2jTBX42ZnTPlHOTZEVDpKsnjpW0gvOeVYj2cxoHYPHEEnf7FCBBr9X
CNcfTetlqDKSJrQn90WdPKLwUVOf27vEEA6+rFLuelfhz1ckCOUtzd7vqtMKZC+u1dxHTCYBrBqN
xLl63KHl2hFScjcChDBGfYcD1lpmn6dQX3kk+QcTLE9Uh/IRG7B2D1MGFda8PqO9T7fCChAsnkkP
0REGmpv6knOxai/aVtyHCHkevRRaYjM8omDqvjO89U7X1Cq2dpfDjOZ0rCT8BrEwA5auujbUPB4A
/NhPCJz19Pfr+nHWPWIVdsFxtxhiG5gYkdOiw5khXhfZtBauUKJ5pLWB+iyauHHeJvlrqaydBQwK
t052+lwBejdFTWsiSB59q7rCQFPcKIGn79A130iAe1jc/d7CViDOjNLmkY7ISvfZYa2G+hGqUr6r
QOwf8G0O90KQ8Nhd4EaLUVTXZUqAWaayPjCG7W68IHkxIY7vwnLG6W0q57tuQXY6hOQew5ck87Gw
44OOc9PMy3Bjm21Mq2WK157OYybM5QYvyEsD9kkMFMaJ/XFE7DD0pyv6Xa8tNUdlGZ/sYH1OpXf0
rX64otRdWIwSFdP1IgnKcY8C8LHKvhlBB+ELqtqV1Rfy1JXqtsudczNnhMisC2LAmOZBSkpchIud
I4Oto926kMiK4hyAGSFXMC/NMnh0/cyJnHx9nv3hSzKkL21bsn9a527Q136bPLbjygBubtLPhmGP
8YAng87XNU4d/2oNg4+BhBATAvkrOSAjOw3kTZLYODg2pnUlhLwrsEeIGfuYsR5WettlkJq4lrb4
eqzG7eB1YxCV9bxyLBQJt8tp0MFSkNlhCYL+QrGDPy8q++qUWPE5ybREmWP3KpoEJsYYKNWfKjwT
QLPnVn3DsSVQJ26diiSvxe7WzlRzN2lbn0Zj7mLchctjkRupiqWtzCxusbb9hG0fksgIzVDoyO5x
gh2FqEw2XpBZlzh2Z81RhI04yGVNz5M5eAcI1g+LWlGvb8N3YTAUt5DurW9u3g/nNcu9S+kE6mRX
S3k5tMlycCehHuhz41ut7Gfq+OK6bKAAJKn5Dn/HMR77NgUcCh1hwC3gmmG72HfrPNM6x7imGKmY
Rl8YB42C1I5OMElAg75u44gN2Ephtdn/0TZKgWtjcQIk+R2ukVByZOHs7axK3nmW9k7ABl6CGsmj
2vYRSK9YMRLb6wYfmZMqlgtXjUhET+MNUsekFn2G6HcZfoZNm++6wEdjmylehLtbQyqk1t1U8vF9
iHcs706KNADbtZ4Ogska3QGYeWhZHzKwzhfkjhc+6I+4qurxQLhycZCpFh692+wr3LoL7AkpqIL7
oTDEkXKYroszF2CPw5BsGsLXNcc1J9FExXCz9OEZrDqj9rIQmEBhczGUdWwgLxS1lt2d/aWnaYm+
9akHSRkrhYdIqXvzrEsY6X3rfOvW4XpB8jba6gt7zW8sovt+XtP6tlA8RuxzkPkr7b1VVROjZcOC
qZJrmtyBcZ5EcZvbCEnDdLhOPf+pDcL+SI7dxbNk+/c4QjWWeaTxOu4q7VLPYFB1GAAyor42IFCe
669rK1Ft1tcL8gWRWhLUhKCfJR21lu00cGnrJoJFyO1VtGycPkbHnajsmskpayu090vpkrgslxNv
ajwkyBoB6CZGupbakQS+jH7xkvvuRSC62xmVe2hei72jjDwTop8k3L6DGOY95RY7GUWlWI89sG0r
N29Wa7BhYEy0UlYOXqEdFPKte3yPLyAm7NfRKwGGYhRNsbM2H+AA0jqZpinAZMV6IHbe20sKzgj4
8r70tiFGMGG+SEmoDTNaVxkxe6dQBQB+mQFijFzRvDS6hV2dGjzIwD12U4f/zOysjwz6bv011LtZ
WvbO6c2D7l0fQyJVeDHJsrHzKn+JKHKKhzrJvgYW7K7VPpeB9+xYiKxUz9qqj4MOvqlxYRYX5ICT
rRXWZx3uuqKJLeYKu7Ubv0mtmBYZ5WdoQtm+22SWesyjgavDS9kYgf5ahOmOwSKQLmsldcGEumiL
W5URoEHTKgbDEgzcu3oY7UuDvF4iYV7hrTBSmI/dovgjTnIoSXUUmjBjGpivCl8pP5o67yxr64xt
euwVMzpZc1kNBzo5qJ1WgxuVq+V3nNBLN+DHvuIAhMVxCBZaqIu86hCbIqoxgewt5WIulHVY+s5k
5frBwLu2P9QBytoHZZSTih3kzNqzR52wED7sAWt0QJKdDY95XNxE0ncYIGNdDdiNvPTlDNUZJ3NY
eGr47+nZH7+2Wyu7/1/bMOALyQVxLtP/59cf+x8/p1/brQP+yw8Y0dMNvxu+quX+a8807p/mKNtf
/ld/+bOn/tduvGv+pRvf9zn/kTL/tYv//d/9sx+P1YspthY9Q3sXVgUf+U+DGOsfIPVcNi9T/p/O
MA7/86fMkWP+wyJ3sMIQsQMonG7w7zjB0OT/te+OrPY24bYYpTvblPst9IqWMHxB2ZcXddGu135a
rgfD7nk3QEDhU68z86Q7F9s0AHgcRFa3lAJah92gfN8uj2syANnBccGmc156Cu8Xa0HErUzs+ZZO
XrnzFwNhSVkqnMf6Ih+gmOX+MvBuSHvvYHhyDX3NPHGVBLklE3N5M0Kj++oXAGnjLs/Xg8qcEGcT
IMr3/5e9M1mOG8my6K/0D0AGBxzTFoh5IIMzqQ2MoiTHPM9f3yekzK5UZlem1b52WWYlUYwB7u++
e88lRe4ETRJOW3ccp8vi8O+tTLrgHEiih9KacIfYbEtP/DMtghBjUb2bXrFsoHGnFNaDX5uBs/PA
jyR36l02V2imD4IedO3gcssS3BEhWn8dlKnszeg53G71IVTxOu/V1FzpQZr1FukeReZXVEwXHUtc
5q7pUwFXjRcyKT0pVkUO5IZsYeRuynQWiiCZbsPTTPNa+rHKKZ42WrSrlRbpprUX8vr/VITJndep
Satii3wJPVQDsePbc8STKxQt9R0CI7HpBiK1hYrhLtmhTsUYSveXfJnV7eDM5brUlwyV2CFH66MZ
ua9LP3UaT8VxWoP3c7a9vaw6/teVdNh8UJ053DhcG9sg1ZW5y+BJcg8nHzeG4fDaZHeg67Nt3uT6
WbQu2DxvUzWEBYIBsvCx4VZQy7q61HRZ8IGpWCl2fVwG2uyFd4M9T08cZumrHs0pfJgiCkxqRoIu
Tq1vWjEl9xBLJ7+mc47uRM3bRNQ37jvXM98SC/lkBLKwip2m2Mde0R1kSHezENk93Xbp3TBRO4BN
TzkBJexbTYw2F4BiP3nzo8PDrvE10hFfrFKE93kaOauJSXmfKjtf62OXHx09a6nHlAihS5xxI7YL
v9ZEtCVd4n3YKkWHbMImuQxUl7yrgeOXS8Cs31DGxgHRJUI7FJHNn5r1Qr+j5Q7cQV0vz6aRPSZa
ZbzZtqpUYMj0Izbsay6LL5UcTbnhSJd7xXiLUD3l+8Ycv11D9+8LCuLaq0p99odI0dK5AA1YiBSJ
aJR+Wo3HQUbWbZa22cYcFgJANu3Nuwbw356yE/sclo54m0gE3winGLm2jd0eEku2p8LX45Zfto8t
bUa35miVuxSTw3GksOeGlhB2W6qy7ig9Fzf9UCWvmIyTN97RbDtNvXnsyyXb9UVR3aSLzD4q1dkh
HmjlHOLGXC41HZ0MNsCsaQMRBMIr1+FWQb7O1zSkc82c4rM7N+adt5DX50rB155K0hAJ343jQ8Hw
edsjTJyGxoxfplYnVW7Oo36u0iE+w1yoH/u0Hx/i2K4ONNIUBFFi7w1VM3luBrs7QlXwtDWCdXLQ
F2cxNiKP8gu7x3BfEXjZdouuYKB67qapB+u7BUBjC8B1fpkSI10hSO6LtMrpewzP1LxQ2NdHRIN/
rLEKtTe86jhbOjkyz+RyKvuvLLxBMqZFttMhC/uFxcQkRDtsm7hwNkakT6tlsusvVWj1R70eY0yN
cxzYhRzvkpLRM0rhy5RNb96B/plf+zJePmhrGu54QcLbCeomjrpZBIMc8xXfE7wk+ZTsRpq2tpVM
bFSPvkyfqhiYJW873xaNRlLPSauvpsbmYXFzFIQp1M31ZE/UkeLivTgCug0K5WyzocBW4DJOf1+M
iFWKTjcVH2WGGUSHx2pKh3MU5pcKvfDGKA31arh8/xfLI+FkzuAe9TnWz3ac6mevS70bjQ3aHTmy
noOinWnLKkW29bLpNqv7KvMFX1RQ/EquFoTePAjHjosryNNDVTJW0LxAFLQ3izMheJ+eeh41qJ5H
zQbwaNRSPNiE341A77QwaIkufUQJIUt+abfBE9gmya6d2/oLG0OWa0l64CwB7F6XxueEsXmftRYk
bRnHj4JYLim6zrmBc4ugRUaNYOWc1k8toSckX2c5D1wO36uyZ1UrxHifxddiXb49zqkYx/nrjPI2
BwBZLdrqrfGgqXzYhq0YboauMQ8GXbYbN67r59Gy2stkMQOQx122ZjxFd5xs1Zvt9eUXtyuc7zNg
VRYeXat8inu+okAkuAQX9LSu2uDK77E9ttYKnlSH4Me/M/C0ltu6SJMRL3w2vFc5OlUwGPiRA/sa
5soiWT+HfdGtSzLSe9fK4zCw7CT9XkhYr6031C84XWx7LUuVfzGVcrdUbYbnXoTucYDL4WfT0uwj
z0WaTo3Mnw3ONxS1LrvpcI7fJm7enlMxd+sersyhLrXuHHYwPROZollnDtPkUPQvmJGhtFbou6zw
NHblrTn2dwRC3dNCDvabbvZZ73s9LDnf4zU+ZmOnPUaRZb/RR8+jJ2XJwr1Xg37DQ7uyGTHCcI13
u7xln2nexOxReSwNmJSAtgk/CUEiOh0iGZ+JMTYDw9PoPBNRGUy0Pb6nAB03emy+y74tz5oqrAcX
QdoHjGSexs6TPAZn4wIoWA9UWJyvbyAtJ6bYLl0fDHMRr7ykNs692yV7ZVDP3kRFeSmVYT45MAHW
k6Mh5daltdXsBCHRA44Ld9mgGiduCd+bFbVnenvnWEp+dBHxRl901bICueY9CAtjQFG3xkaH3fpo
hUkkmRcreUnDGoIkYQfvLlOFswWRXQajbp6A6Yy87bnUcTMgk0p7OnidQa9lrNXfoh4bvw8px9vh
SXZ2LKAgMmTtDOljbi/VklUXClHrXRIZxm4yEQAWixXLOC7esg1F47xwFzAeJ9NLZrAZpvPdzbX+
LS9daxOm1atVZ85aS7w702ha0gglMA2fe0q7M3jkKT/pkugAxkkDoGe0lMkhm4Yc2vXyEQN3qtnH
huPB6KeVVXK8Eb9UfDQlI02SWvTkUoErYg7rnuAkhjC3cZKVWS/cP3Ak9Dem6msG3+aZntX8lv4x
WjlDVkZbzrtiM0iMuqid80aLhbMzysy9JVc1cSo48RsXNBvFN0HUrudw11dJyCY59QyfpLRI97AR
IDzQeXbBxo5XALYDxmZHp1Mc+DDtTIxb93bTRP5IuHNv6zPdTWnNkjIDys6Hw3OQNpcIBTI18AXy
WMEAw2V64qYKYMbQx4dBz9STnpbZkzS4A0pMAzJg3VTfUnTtHZfU5rairHCvOxVeEkXpIn6HkhMM
yTjcx/2AWkN1VHIgTo4OHg8ixvmovHLH7Kfab2aeOMA00EhmgV3ArN1TOFjpaurc5mBlbHCpBjTP
iKTzjVcjxMJxUkGn6ukQFeOyVlz8X0HoHRNpPyo7ppPciG/oURD8lvKQp474HJOjQefIYPWEWBp8
bKqvYhmM/aw5VxtaZK5qwvVrYu3vTTQjXWh3boWg50WDvcooAUTKZkNTdsW41U181KlF8IIR4Rhn
Iod6qp54W8xNP2MiYFLtV2bG5UbL4lsab81za8k30bKYnIauv1ojs1WaumiBecYLk4/sAnLkATxS
FaY7WRzYXJvs4NxNpIr5wOLhFmel8UwmA08pEdIcJ3eBo9ZhH7xA1gjCtCcrVc7M4DLfOggo/kIL
8dusGRPCI8aE3HOBD1jO7WRHaVDZBWxpPn7vWuusCaqGjzne8l2lhfMBAVs/Y8KLV4MaZbC4Dcdc
G8X7uHLczdx2S1DRQAfCoR/9quzUDbktTvY0mW8tnV8ucbN1vHQ5c0LVQBuocFr8wUN2+Wn6/CMS
9FebNz4xhlKMF+zu4HBCgbkOjn8g1EUh8kHcUxOd5C1jnTY5rCcWl6e0RYv6g9SL+gM+mVtwZOvp
P5l8/zKV2gboQOPaQwM8wPvTD8fNxSZkqeK9mMrmYyHicMJdHd26KT3ff/97/mop//F7kjxiprlO
v3/NW8W4oWwKKflRlVEXa74juJcLEEjf/v7nXD17f/DW/vxB0pEeQ7/uCvvPEdG0nGfcKI7a9xW6
MehOubf7yVhnRdxd6iallmLwiFXwpufvlaOYqMdFRbdaGF2Ha3Zrxfrv/0l/fYuvbjsaZUkUM9P+
ObXc650bdUwZ+5pu4TNMhnlrJtfeTpl59BLoKmo+pn7gfRZN+NNN/l835z/oR9jnBe/Dv8dmP5R9
F/3P6j39k6Hztz/4m4Dk2SCy+RRZDMLsSvmC/p+AhLD0iSUCOJUrYNKgffj/dCRpfaJjyaCDBnc3
3+t/yUoS5DYxYtz0wDRtHUXqP5GV4PX++mHXsXOzf9bJxQvPgF58TeH94enh6TRmhyE8JikZZyib
IiYuG2ufZ6RXOcjalc7xcG9m9rB1S7msxTB73GhdCGj437AlEpcxWyMPRN25uzTW2eGEsOSDohRJ
4NhFRFWjuleVuZMp66JQNlkgZfE89ullNNj3puPVDZjirBYorkEI+sL38gKui0Tn8GuZGQ9dgcMH
exKlqqbKb+Q4tI9s3TmNnE6u5r7JvuoaI5FrPqEEfzcrYkzw8u9mb+7uk9K+StnI22zf+vw+TpYe
h5NbH2cnImgw1TnoIZxb2LSK6TSPtrPP1ZSvk2RBySB3gNjd08eZlosN90/XKbfgNGEBxrRAQyOM
YWeqCQugLsw7AFD6WifMxcKhtk564+4ISt1XOjY+E6rRGQbasQinfJVMHmeg2xlrErGzX8NU3HR6
lQd8YMq1S8WkXyvIuPEIxC01ka0L7ldLh7XPsTTnkINBDfC+534vsZ5OhsIzM0G/tAIL0CKllMtD
bRX1apyjZ54UxhPGeXuPZ354KwTL96itvZUOpCC8qZrZ0NdZGcWNFyC8C/04FKG5PBSNmab9Oma+
0T5SctTO4pegcZZNT6VI4xPxbinVtUrJICE7JsLOoo0Ei7tLUYmn47x0WSNx6xjqcZuzONxxyE5b
VlFoQrFAp5/yorvXnA7dfI4x5hOtXFpzwNIZWycnhXeaQEVJ11q6sJvuBg+pIulleqPhOKu0lYZ5
TtEw8rNdnaTLj7J1nFYcI4wxQ0sTe/Wzl90Ji86mpf3a2N4sP9rbPbgG1zJ3OguaZLwLuzRnxMLT
gvbiLDh8NnSE6DTrYGpsunuPBc5sP7GEbPUHbZht+uA1L8lyLzBUzkGx4fhyJ0Q/GE+WPp1HinOq
egPrssAtnenipXSr6W5kKwCqBPbdNRQokjJINTWtYnC0YaD1bQvUYx605yi14nRlLE4++/CFJmY5
XXcB1ddf6de4tqTURnhPC5dWBTxJmP2StIqeQ6tI8xvw9bgScqSw22UY7WGTac7IoqqOSphHiHIH
NNZoR+OgxjXFMVUwuv380ISRo3wT38BLGmfcSa3aNkm2S2YjlavbGjvzrV3H7robqiqwI8F1kH+A
fmZesta5qvX1VCBUkdKpLnbbFM/ohgR9nFpwmUQIalEZcPnsYa+Ge4o9wr1bORqU0LZzUl91+GQF
7iVoeaJweMsXVjWJZXYz4dvIWEc0pN73g1NcardSWwexNhKDdeslg3oEnzkdsYIaJEE0tbz9eMr/
90D8hwORSkoXtsW/PxDPZdG9F78USfz2Z35vkrgeeAZQbXAvHDmUSP3rLBT2J12yxIZeQrKH5Nq/
zkLvk65zTumwkH8/QX/bsUj5iTSehcLE0WVBJBX/yWEo/9QlYREM1m3wTFiFQdtfA+6/HoYVC2eI
qnN062DcEOwgqX9A2DZ4nNZ2Ou8cusELNsiQGWnJNauzgrUeZOzIvrYhtlrWCblRBZR919M+WmqW
x+hQ0DUbA1N5EbsSh1U1n8CwNNlLvMj6xLNT/5qYavKAVaR8Q65n9LzC9DeY21izyyeM1w4Bgdob
hgMOr2Y8N4ws64iKH+RsDA6Y6gEPVNybAwH2x2eFf9L7uYr9pnIVe9ViMVYsPT8PvUF/M1aEvQSP
Ogdz4opv9LCx1ZypJd94LjfYNasYduXSjuJzRknUHtXH2WlN3+wJXyfsJONiuhtqjexub6xKw3sZ
i8nk2591OKFUef1XYXl8mayWB1JvYsekaTvyBNr41XcoBJ4FEYKmLbME1ZOqMwthBUoSzhPqYZji
QpasPu88r7K+9OJCVMk6yGRpL3D2Evs4Csf64BWZjymcubB5XOxq2XeNbDV5dBqojuukETBAR3uq
tg3I7GwNxXs8l4nMYpldTRjQFIoNrtkcNuQoo6gzdwmSX1lPeJOroXeObGNoAV4CAajNYCMTpX2C
9cJTzWQMe8Ep7g2IYF6CdxzrEfT8H01QjlOtePTIt8E0xD19I9MFv5c2ffWKK3rYw/r3fQ5Bfpk3
ZFWtXDw4GOk2dhdfK7soi3Jeq5H6ZERgbziNjMjQM3s6uJwmDSOMTn2yjzHDmGv4w3dClM1ah/qA
py8db9sZD6wexwkfS9xAq7lKVaCxiDm43F7W4L+WzRLH6Ram662Iq+m+s3sZY3HLjFXsIZAF1AWo
g+t2jgykyasNvM8Nd6xNsBFk5szVcIJwiebUvpdGlX0YXS1MJt7WxrxTX7ctbgj+TnUwP/yi9cSh
NfGNSlNlDPhxIkib9p+jRA5dAEbSunB4sjwrZaU+q0bqR5XIfEN6R+NORnrO4ced2XVVW7GI6a4o
O3E1f7nJrQS5zN7cHSkJMfT0eDVeX5F3Lfap1C72w6hbN3EXJtjOukyegMsthwLNCceAjgrZR+/8
GwmV6DiJ+0zd2FGLCtVLm6oBp32NpjT8HDWRtynzZdji45HrtE6LAzTc6om2tBsLKtLd9ZN9y9ZP
Xzm6SVKkFuclwQsRxVUXuGZloS9jdeIVqPTvpeAoLq1Uvaoqpme6llSTD2m2azNcCnNsq22SDFfM
Zhv6eJnbr8ZIExxhPu9BSY0lo+kaJzd1nhdDvy3MhBwODttTugwWo3et7ZKkHV+suhxJ5tOWgd/a
NN5ya2bxQWNNybCa6ea9bch+LSgo/645Ln7Ijldjky5Jt++77IMuSI+gEnuuldbPteengy0fKnOc
Iqy8Q/lBvFg94tZUOtvkxvqC/TDeFuRr+DvgubGkokmdq5lfw5najzrOZFAZuHSTJAEUCEHULJS7
myw79EG5YkDriTduOksJPuh9Fx+FF/WPiK5YQXh9HtupvuNjjWvXmE/wV7XASkNvpzl0xKAW1c7B
bTRqyT2ZuV8npo6Ll7nxbgjL4qsT694q00Gf+RU9U/YaNLbOXV3A307uu7xx98TVQJby6X4QWsl1
XoyzgZ5uhsHYYX7RE7GaCTM7vuPU8U1CT6jPxsH8XGZq9POoJwE3CpmsJhg1b5Y7evSuVct9OWEf
lk4zvuCCRJAxk/JskIWnw9SZPsCzYcwH6fqdSz4GF6te1mUWtduJluZXgwQK8efYux3AWl7mwio3
IiMEZ+CkujI+9QfEzyVlw9Kk9Qb6qVq3Za2/Az9vVnLqy/tEamWHBz8is5b0mi9RCL9jr9J3xVA4
b6SaF2218NFacxPOgqibByAoKhpXRcmT3x3xhDruYJ+NelHgVTQT2ZMpQtWs2NzRig6l11SXWuCw
6mp94JX1ovlbPDfdA0HWOgm4mkarFkYrZXICw2k41bYvBILj0sxzH0ij/pbnxEbQjzzfBId4JseR
BGBWmtNSlONd5mhrNineuSb7E/vkXaJwb9paeo50Ua8wmiWfs3YwHrlSVmencslDjaJlWWRH3r30
JnyHLuurcgpj1hOhHOHMxfothSzpS84i40W5RXPBfxc+V2kYH3suqn7E+v5JNHLmplkmW9gX8zqE
98PmrWijFWMO5tIJXbjbc80dCLs4/ZOUOtvgWLYQLNiSBLbFFFfrkX6psQSYa8cNy0MxMiRh6Rup
YkjmPAWLKAwA0dLkdezGVzkxs1B8YW9JtiBlE1ZZDrQP2B8Gf78GbbWILxRYj9iTdO9lXiziJXLh
oHcL/QpDVW28YdNnnxysL4+hMzTK16wGb5gK3Viu3HE69XXZbNin98VP7sN/L8f/cDnGHXQNof/7
yzGRQxUX8S+349/+0G+3Y8f6BJKPv4e7gcv186pL/mY1cs1PNjAZNEnHojbLu7J7fnccERjmVszI
x9WZ2nidK/rvDiT7E3+b6WIsIdljGPZ/JBU54k/JX67DXLQdOERMkbBs/nw75jlQluWsxM515yKj
maN0gwb0DQHTuT7FI7vrIvw8F67FjpanyJPeY6mQulniu1csgEoCJl4zmKRdgCevGzxTl2hW1ZHa
+eyxLK5NpiDe9nXYPYYDMN9g7ut33cSTFOO4bdRT22jFs9HZFHPkI+H+wdCarxY5gmMZKe8keUa/
F3pNj+VktNa7WVGlQLBRes8dif9vOOgwuZjs5r9BTPGwH8StHG+oDFg3pOpcNSVH9tGVu7WHEC6N
KbnFYO7B094D5xZ4mUsNH59VddQS8PCu3EQx02Ivb/O4livHABsgmilbjaxRvkAPz4dj2w0uL0vJ
1k5A5zwRV4GIndooWkxLJXxy0OUbUevSD9v0i8yX4qhGwB2Wu8iV1cj0lTV4sbZEKFeaY1tBFprj
s2GgsuRYytVetn2M+pFXlxDLhrOdwkjucWVob13L6oIIyfTExByt0jghKVsvQ+08V23MDcyxJ43H
P7svPJJJqNeb0MOyC88cHPktlnbqrDXLFo9NTXllD8MQenU2Vm8/6oqvULLHaTSvr3IqeC0irC2P
XorFjtFkxIX6o1Y5w3kLvdSksM1vuL/dtKaJcw3mItdasyqyfO1aAw5UNwLfGmhNDXXoR7+waDI6
XH/858+CV8I1DT4q3C30s0f51bVqUiN0qiikfjO8BbcC/ajhcyJdaFRWb7unbpBI5VmkqF5VpE2e
Xca4HoAQ7b6i16irbNyh5GLfSPFIzxu/BsbReIulF9Fn6jxzb0ad9V5NWd1uJds4JqupXY5egaTm
z9eWeEOJa2cnChHXl+uLYtRkG3A6UxVBmfjMP2AUNZKco1CngnwIadn9UaGrgGbnKwu7TbJyJ4LM
K3ozbOMGOPYYbuDF6WrfXdHCPlzs7muSgE6OaWdARSG4EfOK15hKICZf6RIa206MSpp+3Q24BbQd
Unf8t7t0CU0aoKXIn1M7GPs/am4xpMr9NEW8LUuLC9/GbhpIreKXCHtDv7Bts08/fiIpXwA+uKto
Rc2YG3xOY17fZFTh89iknRugclPGKkcD70TTCPmuzzNFpxKH1tHWm+qtNlg0+jVdGzsVJ5a8Uwng
wtREigJEGDcApO2eovfaiPn7lZnxa825656iMLNfSCHP2vOPfyUGqF5hCCTPhIPW4h9rVTajkwYS
5wYIMTXDuK4gbLT2yPuMdYum3G4kPLihm5e3FAH3+ppcc+A33eyVR89uy+PckP/FMBbjnnQ91do+
9l4gMaXGB4KWjXj7s4SX+Gizk7ku5k1cV9n3ZeFw9RNbu36miJmVvgIAk2/LnnbioyPgGBDfTWFV
Yd8dV51nLLt2scd7fXSny5DM1RsVZ8jLbKsF0fGoyAXXWEKhndsHZWW5s2/RZkmIyEAT7PNCmcFM
sv/GBgBzTLzZe655akcrExLpfRJRvOQzR1dvHcaJkE4IY3rAGGRuyYHkmwVDa6APyrrr4679SDQI
DX7GofOcYQB6cG2s347BncQ3GrhZrGhLYCa61PjtcnD//lJaRRt0Y5ORxvIKApO8ZMOym0AHki70
nA8gMQ43uqJ0r156Kht8gwTAXjHY7emp5/Wdpyh8bhzHPdlcRQZ+YD7ejsKSazmwT1trnQkAoMbr
7OeNrEgpxuYWS0DEap8T464QVXGPOoGhj9kpQXhJI8Lr5eJstLGZv0knN6GbdfEuGVzxNcMn9Oyq
fnI2lNaQkG/s+JtZT+Njb1nzvsqLfD0nWRggBD81idY8R4ZsVwXoOyznnku3kkAJgiKQncRUkBPy
poIEV46FnYmaC68ivW6OWXt0rdEhFsr8J4FdhKyd06Q9diQm6gBZDMTC0qRn3FEWYcGRqxnhdcMO
YjDnJ0vVLBaa/BtW4EiuWTYPmT/N9XyA3OreZKN2L3L2Dms0IpYBqTu04pQx+dV3izSj/aADyB9s
2hnoKMVqkQKDQZ33U60PLxRe8DSZHVpn4Obdi6J4NRVs86Dz2kVtBxjlpyotdOMprMzymahh85CN
8hJZQ33P6MTcqFpxH1LX/gAMgDo6zKrubQ3BcRc7WbVmC6m/KmOcjjJ0Hxdl2C89Uvm2nGgE2NJX
XXp8P5BldwOl2XzxRxqcPAz2lXFpW3Xt7Kgia51xXz6NOBhpKao7/a6NynI9ISjiLUDTAV7XcD0f
uqhaZyOqBLDTaPxMA0ZOx5PsrWQDnafPd3OdZX2gCUl42KxB9Ux692gUKYXDMI5oso4J6PSJ7P2c
qNN+sE0+1aOZfJ443o8IMP0N1/vPY+PW56pdsBNgxK1sEE9hd6LeMlkN+L4fZg/JaYbMcwe5ovs+
yKn5PAP1rd+nTs+GuxgPjTp2zGl7laVFUNXNqzEv4V1EhQglGSnGT1dMp6ETZpChig+O3Rz61tRu
m6az161B0aY/O/m3rOPiXmNlWIfWbNwlcTe8ubEdrlQe2Rev8qzbqR8ZUdMiwqyjk3O9QRpIzzoU
iGIV9bp2J9MSexpehTUvl+NDfZ0OVZsXn+O+w8xSVk9hX+kHwFjPHUfiOqIie0Vw7E0Yap+MSXsC
zSdfcYTiZ3VSghQCK906JG1/JC/LwsQt+3PvNDu3H9nsOTiaGNN6bERlNckTDCRM6Y4raJiVZkZC
xug7Dj/thhCEsdXj6JQDdiC2JV7CRDq+yuzcp7VK4hvu0hWlatlKEIzlWVjJNaw+j5PCC5eVkgyW
hc0RvmGzqk++YVTmHfYk++J6jKNlQ8rQbwrouC1YiyBdpg0bp+FcNikIxF492XrNWg4RgQqBCZYb
SLQNpRP5A6oD435Cv/zGwPO8mgx4G+tKpxCm72yr9mcK5i7AGsxNaurzo940w3FuTf2FhDcPKFuV
Z55Awy6eCCSsuhwHVqejJxU9jeqdIaujmS/1fWTl2RDMRTuu+/IK8IqIBR96yhdQPmx91YT2Hiub
eyoB+z9hJwxt38r756iPXmHBYBu0hAtubBrU01DhMHLaiYVr3ZoHuwK1NunK8Cn7cjd2b/M+dGy7
bGCAOhqn6/R2s5nTyOKbkHe4Yiar3siYnPQxizy2sPR+b6tRuqTA+cWHamoewqR0NggzYbLmOBx3
MCTIqF3XRQSIMAUV+T2wlKL1G7xx8I5Ve8QDLE0fi3l/nBoJg8QwJnPDn5nOTj5FbuDwvPkKI8/+
7sIiXzPHWssOmAU2ZqSXHTzDcJ1dr1YVbhc/G2a6lSVRuSDLE3uNj65aJ8UQBy4G5fN4zSqFc4YG
MtRXFIhDICnJh5uldSvzifMNNnWRmdGAJ2gidNbhQmxTq7zv80nZ9xmB5iWwNK+B8pZwLShG+SXF
NqI2nl2wlxp07oJY/NNbxSGrhmw6FWnbruc+hbaTtG5413INuGo+wCkKVPZXJx+KcrVQEM8q3HtT
vSjvl3BEWM9VtKnTfj5ZrWXd4OmGk+DVtYZQbtE8UWbdcSLWsXULigmpxGkfozE/ENE6Vu4yrWrP
qG/ztmw/KM/Vt0NXNwdWYuG2Ue4zF7Vx47TNanAaeZcMOMAQGdI03ZBxQphtQa2KTewty8xWm6Re
UMLTJNRo2Ms98Nfqy0Q9DL5az0BgrgoWsCaNh9T0hMsp7Rst/5iHqUXLnZdb4mhNvEbftHp8s9Uj
ecgiBaJCZ1xobHNMbNo+nOxtHZnOPc7jlwo6b3QEUeCEJ7PQ38F4VueJBaYfQ9To9+kYh7zPyZxC
bUgiB5qftPSXOOe/mtFvwMdeyqqtNxZb1wYSsFWNL0skSxTsxlXORRlVfeH024MuybVx94dJ/v9x
YP0lmqOzL7p2mwLsEhKPx69rI+WN/czqvdk5DV6h0WQSpbTQeFxmp/3qNSLe/v3Ps7B//OpQ0tld
4QLBGaJLrgpXB9MfTBtZxNbZ0ttyV+SNd+oiru6Eyqz3VOug2hll/xFlupQ3anB7QoONbYZz0II+
zc+JlWQ8+fhiI1QXsrnNm0Hc5ETIq0MDyPF5iDpvDaWEC6Bcimv2Ibfbr7rSTY+BXnbLg2Fr1IbU
U9rs4h5/NLgQ6720hrF7aFn6tZulw4jdUu1pm/IznCmQEqE7MbCp0DK56ytmkZQnxmPumNXbmM3t
12uC8bu7DMWDSdUeEfWap0dgG3r1pkMsmk6K2Ui7Pjt1BiyhhXeL1vYtTXUMDltXlc1u5v/Y3Mqy
Eva2iYQ9rVsQfW8/ZuEcUf4/QmHjEtMdi/yX6+KJYRvwZxwiQXgjJP5d7qz5Oi9bcYJ60bPeV/u/
f7evn55/oR5/+0GeLX/i7VmC/vpmU64NY4WYwy6LMt7iys3zNXYY3h++e/K9jV1ma9ZuDCG0MlU/
t93E98jn/T+f7b/+dCo6XA8mNF5xE6/hrz+90mbh6PNEcCWpjEd7HN0VTryZ+2PW7MpJ46dSYcYQ
oI2kSfy//9XFr1Xb198dlD8uPFIMDmC7P//uMNY07C1NuWtFxd8ObKWXZyetjcciaRmbpQDLwDVm
BlqmWHX5OrFwBr9COdkOsvJvddv/lTf/Qd40WDjgHPv38uYtHvZfUpQ//8DvKUr9kyWu232QpNZ1
78/7/Lu0KT+5whHCcnCueuIH8PA3aVOKT+idBj3r1/4M+4dd4Hdp0/1ESbYOiN4kjYUr8j8KV4o/
P0/R+oRrWP/L3nks122t3fZVbv19qICF3LidnRNzEtlBUaSEhZwXwtPfAUq6R6R9pPLfdsuuskls
YiN8Yc4xbWaejF3/svenRQ2xMtrUPnB5AvKApwTfWhkcbHjxS7ZCzYMPpxA3HSZH2oDgQGZp+ejj
fLqzc49hGGFGDyz/modw0MU/VH/y6QR4f57zNuIJ502v+svTnlhuYi5739rHBGw92zgvL1kq5DMj
jTFGFaXj1i91jM8lyOU/3IHmR94j8kRebjAc0Ua4nmO9YeN/OTqKAMgppHjtgzD4TNYoeISeqIOz
xIeeunJK2z1xA+fQDkfHPQ6WD+wwrqOnYcqnV7cDfLIqp9E8hCksITK6UqhSdZes66pwrgigL8cl
RjB7H/RZezJKs9xYaOcWE8CZBbUJMgxLNdmFFCOAZSxRxlL3qooqBbXsqusmVFFeJ7VqYTIWpvF2
xCMLHXBOlPlMtTxGMA2yxRrJ2rWEV7ApRitHqdaaXrJhkeXLJfKueGlG1lyw1xolhnvb4alBpjiR
Zoq1u8xhmjC802A+zRNMU+1GjYI70SZzgUawG3n09grCYwAnrpR4JzMxjJ9zvDf2QmMHfrL7OFg5
9dg+kHmEBjzS6V4RN8nZOweya0fS7rih63a2gy/g6Fuib9g2ieqaaN34SieoyVjFCKuAbejOCiCf
XoO6o5PuO8DEG2UODIrwTjjXQ8Akm+Vx5aQUx7K9NbqC7KzW7bv9bBHFOy8Q3A2oxuXSMHs2zZFj
6BtCngKEZQjgEN/bTmloayucZqhJrcMKCSMQuIlEshjXE4ibEkrEzlZCYEHCKrLobfuzG4/eGktQ
fpnk9bBpworFd2czNLZmMieuiIFsuhiuXN329iV5m9p2El74WkmhNoke0XIpteJO9UEHudn1JEZF
0GvRxYcp9hiR2q37LN223E2ZPq39tGx3Y1QX0wbCSAgbIEact6zow8kGr3JqA8yfbEs9rDaeEdyb
MOZ2Xi9n64dry69Wr6sL6N2DvcALmH0VLj3yQkyVyagyAhHpIyqA4aUm21w4LuC0FffejQy12DyH
JQEECyNT5vQ38MiigcEo+aWKINygIjZ0CHJj4ZVt8prHMoi8uedi/Fj0r0miGPOpRLLjo54ulX6G
oKWOnlWUMiIBdWWJi6ZBzj11k7lnZR+rz86AXeQ0siV9BjCJySnwu6Hmrqi09iUPujgFBNNWoNJa
cg/XJCvm2roIvPFMjUZOCai7rbHulDZFN4g+x5EwzIpBvBbMo+Iir7NwVQM9Lp+gzuElgJA2m71g
g5M/2if6joRLyaugzU818ejlqmK58wx12NwbmEq41Ae92I9Jk1yj0JkfhpiEISZE+QWSW0x8XVFB
qxA+R6vnv22UgX1D0JvRryu7IRkZEFPz0EZObNEuKD79ELrTrirguUYFWwe8FsVjrwQ2c99W4B1l
z428bvRu7sb1ofuiQw7RwW/VNu7fYB4AlwSSPtdN6tsr0mtIN54f5T5/OSonJExrWmqeo9TO6nyI
xHSf0p/g2Ep6AnzYxQewP6YVbwJjfLa7rtbLgwfbh38koe9bXEfYxq14URhTrz7nIfAuZtGanT93
Y5tx6eAMPgKnds4rqhi1Yq5SaJsejUO8sDRCVitPpBdjLtUw000gJjVGPDCdDQXVbMGNFaGnuajt
FP1EHqIpXcFDVXs8cq1YoMqR2SnTMFvxSCR1diGy0trnkAQUUNEaWslk2kG3ypvafcLo14MWjOrE
X6akjhurwnNGfUFMkkdUdeX2jwUCiHPpjD5GVofJakCFhkEK/0PSN8WXxmjvzKF39sr3Y3tL2E9/
1TkpsxwNahwacemhxTS8CMO0KFCyWnYcbAycJ2fSVHRxmjbmJwmH6lYk3eAsXFIXXmyVYzRW8DA2
RY94SxTatEwNezhZTHePgVQSCMY0s6sILduTzFraa2+ojaOJ7GwPC31ykY4G2m3Ce4ZNh+kTkOeD
zAKEkLkke9kNWNaOHRzD59bNx23emyNPP+XE9YrneLgENGlthoAHfpOZzcNbNfRv4finwpFsPywF
/71wPP/a/5/dc1bimaq/vqsgv//kz+W4/snhkn0jYgvKtx/Voys+UbUJgSsGRJfnz7jsn9Wj/YkM
MsTSLK1pyt9qzp+yUfGJcor/fV6IoPTUzX8kG/3Qn+HH4RfRH3nsxD3w3O87JEtzhhAw07RLZt2k
OaFoEk54/8tJ+Zs27GOF+nYQ3+Nj49vkHx86/rZQWun73rTD4lstBreZVtJV7hJ7e/uHchPBwLt+
cz4UIZpI4+lrdftjbEiRodGJQ5OFjorIbEsjhHUCppMx66JSFrq7DFbcltxwawGfs/jD4T/avDwq
cAQQkFNoCljffWg44Z+yQqHs2cV5fysy94FM49XvT+b8K37tqN8OQbKSS1wbURlv6QK/lLTUeCMB
CkZF+mt/S2jUPQVasezoQZGbVl9/fzDTmy00Hw4397CYfyw4PRhu3l8gZlgxZkcat7N6szqAkjDK
JfyD7JDYQXZIlXXHkqyCPh6y72CdDUttwUR0qhdZUmf1qgG8t3DZMPsLGaMxBbfI2oTXiA/pCux/
scArQG0lKqOcxWg+81ZfoKzPzC8i7rehalrc5PNLrm51cT82hFsB/egyHnz4smXVIVeTibnq6PTv
RwS1J3SIPQYA4daInSo/u3Ww2D5Eo0vmd1aDQQgL+8ImHOjasdmMKaJeFl2I/bFTvPHDzA94s3TV
As11tVHdNO1xC5/BFVMbM8u+EdpwXUTWC/rbKyIJMhS4XnZgpP4UglDgEMxy0SwB6OZdvUrKqdom
lGPLmjeW3cT9V0SZ1d6N5UU5Qp+PfESwlsi6dV/0zvkASBTnvRMcRGjeu5oRHGKKliUqrJlkq74i
H/NvB2K2V6MRx+BfqvC2dUB6d16y1H0VrtwiZHfeB2oHbyRYx/ogzxDrLjs5p8l5QMztUHeSNQq5
dqQ2GkMfFkoMDzoqXP+2cpW3kh4UEuFFiBOoeAHmlwY6X4rp2rkjmkd7kImqL7BJ8Xu8YRC3hZEg
KGZMumPgSIvAAijjW7XlMciq+qxIdXstWEpusMlyiWRVfFmhyGELnxtrov/EhuJRvyeF2YOMipCZ
YDLRPXYRm41wqY/GSZvc8DaS6AzzqDAWAfv/laxII1/0ERX3pNXBKQhkfVVOaOKyujkFsOYfMXG3
txao0N1sDDozBtPZETkFvX9yok3X5sM2z8xHiRIUNXoEzpEF8LCzmsi/InYi3mpEQJ1NoVZcdil5
YE03nqELKFmJlqm+IYWqesSjFYb0IWW4oBgni923uiOGc4LIJvZbkdtsggDpDqwFl/24EcKKSCTo
ZfuBhcfByoIKNll/VY7JHRJrNG8q1rYWHNIjbl4myVKhuuzC/koLemMrzEjfGXqZ7kYYj3tUBLjB
Ch0hix7axQUpIp7gimYkRXBwqF9Rz4/PDZ75ZcpNc1JhrDFycsTWHHwQaWRek/ORIVvB/e9SF1cc
DcsWyDIfqArQ1wFWeynHw6B5waOXtDkz0ZCA9yDojwOq2CUaADR9kIi2jdJJ3E0ybUHmITP3oBuW
mZ2gj0R5c4AAYpwGNGKbIHb8ezRZMXJCIiscVz6bgfngGxPU8rbVryPS7XdCmU+g+k+al4Y3SYHK
yHA50xAnD61VAEoIkpo2Ea520BMPVnkG/cMUn2lNBTqyClL24NNrFHoUUFLHpuYFodoHWoh+WNOv
IG1u2qEId7EGTaTwy347JfxaWuHqriaLiOTrptdWLD6LTQeF4blRKe25LFluDpuqDM1b2y7n3XAC
PCh3VXPZaaX5zHPb20dZb0JmlXjM32w/5BqzuLDK6TxIE8pfMyjHu8LwUlLj7QkXso8NW9iPdUH3
jL9SW/SILpfMcoDu6ZIxcr6VvACg6FM509PSiaSZkZ83mbdPlbhLMlAyIjBgKeK6t2oPgSyGhFWQ
aN5ZGCRfg8GPl1PVrN1OIIjSrfJL3JnqorQA2S3slHuPR4JzEY3xcCIPJt07mah3poeJq+in/nOB
XgpteM2RdUgN4zJ1uIGgdQ6zOUBL59QgHd3mZF2ZU+zgn2cGYrDeItTFTs2tS2rc2kHow33iDK9Z
NmoXpP6g/GzyZUIfcG9LG4C1D5RjiTZoTugYLLRJPD1Sr0q33eRap9TEVIj2alLsjDyNSG2dtrly
X5iRhe1C+XzvVWDHoAY99zZtBmObw6dd18IiXU6N0U4kFmBGx5c7IFII8IbO3tmtbV84ZJLupBaG
T95sBYvGbTpKTr+Swx1zrGwlyIzacJLSW9OD22DrqAIYyCTihiXu2kEW9dCCBXsalCPPkXtND01u
EjAXESMRl3V93hllC3E45sojBgNfKQhJEjy0FS/PbyzgBMOPOtkAXGr2vB/7vYpNnhkVLZNzBEOI
a2Yl0qb7Xlf8W+T/ochnKDmLQf97kf8QNS8Fr9P81wL/x0/9HBE7n7jCBIg9Qen5vZL/UeT74hMV
myNopkm5Qd/4S5HvftI9k4ktg9s5UM/kY/ynyLeIu0F/yuqEDQKf8Cds8Ee9Dafwv65B3peMlKP0
C0Q4snHjtxnOR8gCulvcP7Z0jkg76h3kecAkRl7vpnFE99fWiE1/OUE/PsCvVIe/O6DLI24uxXXP
MfjDfl3xwakTzC0y+4gm3lsZqo+2E8OeS4dbeBeOzZ/WWe8bjO9/oGs5nC/SgpAff4j18WNnaqiY
sU8V0nmOfQ4Aqdi4bWyUkL//096vlN4OxVfNd41ljw7jLUn51/Jb9qiBE8M6JllvP0duXPPcmFjv
ONS45+00+fduEhvndWAP178/9N/8lVxJePFp1FCifcyl7qtEjbpWW8dGoEVjcs8WjTc3JDQVsm/8
/cE+bK/e/lCuQHz16GM9nP8fvsOhSJvMHSLr2BdM9RduWetq0cc660LVuqgKse+U8oB5GaEkgGXV
fLYMDCDkEsL10UXun37/if765zv0qA4vTsbAmCw/tKo4fQNsToGFd8Piz30TNeqgC7f/y2OhBaOF
m0EarvXhgiKnV08lJA3gAL1x3lkacUdtNsAWFn/aUc7n8T8N1nyeMY2ytWEUoNveX9GYLcwip+is
owrkt+8iSZFpf/g2/+7c8RCC58nBeEp9+DKJfrSYt6UWoB/EorGnWDx6DlxaY0rorH7/Rb2laH38
k+iuDMGKnFM4UyN+vf29wDTURPLwMSalLVthYS+ORqAhSn1TdnpVYj9bzshNGvnD9ShhA4cqMP+w
ev6bKxhlJ4+92V3LIvbjBRMIltwBOKfj4LUClF9u4OgKfO9UwjVb6jSG2Zr8b5bA49RBInm7eaml
YUn7+Px/f1L+7huwLOCn/vxN4yB+f06S1HeGLCm5efEGXGOIwOuXd8XRKjEw/fNDoU6gQUOLZv5F
YDGUXg26vDKPkc3phfXGLathqEQoNUuFf3+w9496Ht/4dlAT+BZvFrLVPqo5StkWaVWV2iEYdZQR
GjPhx5zE1MfpTSCczzLq3x9xBpn8csfMh2TdihvRcbiaCY6bP9Ivj+ASLuS8V/UPelBHW5TiaHSb
uhmuKaKGOS2V79W0p+FSerG4jUJ0xxn06qMLirVfoTqsWAXw+nt7goCjQLExTgJNeiA1VPaRQUH4
+4+Mc+X9Z+bFz5wN54nD1MacqUPvP3PuDTHZWICsmlTPNvokp00RORow1ibpIKRm4xCCNo9rQNwF
ieTO2uCXXVHsYy9A3ctnRCTHFxmQqv0KkLN9HUTCpevLiftKVBpPXp1oKUJkjJ4xsBH61jP45uEa
fGq902N+rNZRwLvIYRnLxAIxvKB1bZVbHJEamoc65gQukPyOl1BftXrtmALvySQ1IkP9oDJ2RoP3
E2qJrPsVSbEgvGn4A3MRor91tmlecQyPM/0WH1lVzBwXFqsguehgdZ4jhuUKKS2jfBwZ/09bLZh8
B2ibWWAzIT9tNdZGLg8JPcJrEqfVo1vmojyQhotkw6Nq0UQLDhLMbxg9GfQIM03bdBIGAOwl7xmY
c+21ifOcRIKr3UL/+TxCnH79LsBwlLKfszERL+UUiB02kuq6dqBboXrGiBqFMEAQqYOAgcbJG8bA
Zn2Ll4+bdEDJb9FFLc3B4owGUXAPxyvaBqbZvNZNS9tUCOO2xaSA3J4dKdbpcLoXipy80rf4nliy
YdgY6uY1yUIhFg4wlfXUBAhnoZX691058n9B7TL3PsHKuDji0bidWs6b1elIVN7ecjlv6k3ZsLLA
uSHreJaJAHUcsW33K0uiQ11k+Ti5BzkXJloMgi7EiX3SkdFfw4ZCV5TqGvhEO08Nkooqrhpkn/az
6ySczTGOcf1ijRoJF9IDlxyC+XmpKRfvSGMp+i92KXwY0hwT2qmW96JTYJ7nCg7HcJ1NnnEutSzl
q7QzfBVB4VU9cGaL9w0BNrS/Rm5yLTPd8O8btL3zirPzVkQt4ooy5ikfwADMGmPKe3lBXC4GmtIM
p7PJTVlzGFFmP6uisp8d2QHQa/C4p0hwjfqGoa/YTRMa4pUIHespVyq/9aZoPEsrRTvYDMyM6FAN
D9CfXh8inLmommcTTJMOAzadqehWehM4t2k6RSAvnXkT7+JzPGeCrx8zSxL4RpwBaSJ2Y86OUgvB
6zTeJj7dKVvqkq0arFIqIydhfQ+d6KotGw/5bdBlXwu7br951lTsbeF2575jY2BEfB0M+Kl4Mi0n
kk3WvY5OYwFKsPzspEndbBp7dF6GyTVWDcQTkAs6WXqonlwmjV2J3jcuCHIouuIcfIjRL/OpkU+h
idnaLdrybHQkWsV8DI5ANF3y35reeSyjrN0AN5memJQWB9OCRcnA0JqekDEma6QcE4o7xdfoBbYi
C6/PnzC2uu0qV6h+UVi727kYRc02AJFc1XWmrcnwU8yoBPZ3orrmB1OwyBlKXXcJGNE8qcp9XMtm
M9rd+JURbL+WWqQBOSqyz1GirGU6kvVX5hEK3IqgD9A5z25rcX9EGH0Dkcllp2pjk0EajRltnFt4
f3j8mwFzqqQ2pcEQKTXxDCcVaxX8/DgLw2L+5sv+RKXr7fDYjPYqj4hZt4KAA4EgC1Zoq+XeQ4K5
JNNIzvQ9bS2yorsrE6cqlypvNp2dQLKU+gsxoMVnP40IYPANJAIaqT4E7+gg+drsirfSlPDFT/Lk
WLj5y1DnGwWyFp8YrOaXetuVl2nTclFrzNvb5zHAT6aJmFuiYTs8rImuE/GRIAwKbOx42KJ42rav
Ya3zQCom/GmjPnHJ6q3y8aB06Dq8brD1dRLJmfWIhVotMpel71KQG/cYMD65JM1HW7ojmre28Xkf
e53NUJ6oEwYfdTr/NqJPm20StTyCeBpTmJUFT9uBPqppYko4R03GrWJKRMyjtKsdM5l4YAORlI9l
yWW7LPDVk5aT5umjAK9KPSdhChpmARVjYcimzJ7sGL3Mt7FU1qJRbosSGgvdOo+t/mvm9QgO7ESz
H3wn8PcMyJtdil2TuPshBDSJfU5+aVT7HJfkhNpWFIbLAItF85mwyk67AYxYmDsPtOW5qmPgxyx+
1rLvWcQgDiUJJi/vJj/MXIC/Vn+nmM5fw8z+xsLm8yAs44JxXLvjuUoesyCgYG1h7HjFqBy+Apzo
b8LO5Zvjjo/XlWJzzrrDJfsSL/ZMvkob9+DYUUMgWJ8CwGrQmELt7Zqw37X+oB+tqhjPqqY1r51p
iLRFnSUdcHi+hRiDveeTuwbgaU10X3rGhN26wCGXXkAb6q6zyKuWdWE0L5bS0nXRTuaXwneYC0MN
wT8YiMhZNB7RXAmwh0XfTVAosyrlcQElkqmuZx3IsfsSlFp/07ch0I0OiQHRCPZT0jsANmok8rwr
MQcsKjTe5z706LOazdJBgzzvoGoIm2cR9eURxavP7B3MNHA3LVhYpDDVW4NHHsalvFOrwRACOY4V
uMNGprl56yQljpkcEFeJ8/2kjx1hT5jSCWIL+0ciFqpurTeNFR2GaBjspVfo5LB5Qe8l586g9+XW
l12zo8vVTrE7FXd6BI0G3hpGsoXQXD3ZdVw85z1v+G+GqpqzrizVFt/geERkmaWr0pcoM0Czm3vJ
w23Lnp+wnpLKQluGylVXoVCMNHN4viXXZVo/JkMLbBdBCPAJwWPU1EcSoaoS9cFKZCi7CIMvxFnr
4l5fjH5leGsvdYmc4en7tRBOF2xAAU8bkOzW3rIq8gdSB9dc50bXTWZUd50xNvdAhK21GiAgTPGA
gIMIjoWl46tZDPA3VmZJ8iX+lEm+6hmbqkWrjwhzNHYkK4tTdakm+hTc+26N8yWILhAvDnd63Wtn
dtSa7CJMyKOeZtYo98vcBuDl2j2T/IiYmY5r91uQyuGh9Mz2hSg997V3WrYhOmo5CMqIF8jSKlIy
GwOPqeTUThUmZjmN3Q710jdbDuFlw4qOtxyhQYcZrVEsigJYmxwi9G0WYvJlwtv5Qkv7eC1Afrcr
P6RmD6eZ5aHjWpYLu8OPekxY3MFec9VnhBvM3t1wii8wB7o6cPc8vcj9FHZxjn/tSmom3xqSawN8
MtCHobsfJDzpH8LBf2ehf5iF8v6bN+b/fRY6Cx7Ovg7Ry3u97Pcf+zEMNXQT5pUFDMBHw+C8iWJ/
DEMx+H9iKU/XxprcfzcMNRmG0hq5vkcfOc9CGVH81Msan2g0DMdjGuPqgmHJPxmG2u8HLnD4fQ4P
iIA+nAE/OoH3rVgFRYkqMY9PNZk147MFxadZ5LyNrbUOnj5nU9Wz1Bt3kVk0mbYvhCztesmMNd8V
faRvARmPrzVEaMzeemkvhxiB3XHIHfcrGwt3FcG/rKdql7NiAyzEW7EfrRvAu5OHi4sKSQDGSUmO
YF03EvNsr5NpiqV/oUda615Ryylyx0unJZT4xszJrl46vWrRTmLSjFBrWhqyt1oW1ASHyNP65eC5
rNsUnBzKj3Cyk4ECROVV6d1IwWOTpGcm0Wh7jQwPBHm9OQakW94ajrH2Yrxs2FEqOrJui5bPA4fZ
6Bkh6ZERwU6c9OpFak29catyvLRFmsOxHPuYH3VGbXoqcyDXZ29X1b834J9uQAtU7u9uwIskfZZF
xjz+61sa0f71//4P+vb5h37cfr71CX8Ns0tuZqQ9wDb/v+Do+53pOC6qo7f7iP/0k8Qx336M6+Z7
UjC7+nnrwe5g0ICEl4PMP/fPbj17Vov8ZzJoc/9zh7MLQTEvDPMvk8FaJV4+OEZ1sFptWJmEkba4
YVFVtN6VjfKY3sgPNepYbhZui9rpiKqFyMnt4ggKTCwbLPeXWeZHwZbCz6xvITylzC/8KL5sYWk/
qTpyH+3JyQ/SCAlx72Ox8jVGHhVksezAKpvdWuLD/FFxDs6iokrOZVmgMu3KaZuNBqFrk1qGkxQk
Jau+9h9VNBKxChkPE2Zbjc5n1Q+ddzkK20Vsge8TzR+PD5N7Ll9iAfJQwraa/AzZtcmI3sDzSNcO
NePU2rpsww1THd1aoiukal8QMO+Z/TlhCo7nblhyTuV50eCFW8gB3SOm3TG2Amp3B/fwmlBIHflN
zvMNUFklAib40MDAsJ17gqCkfhGknE8Q7WPWgV4NbF8Hpq6UyyJWBob+0mP1hrieyMhGxZ2gDOGR
kMcF+bJZR9DmuHC6HAJB7gns9ANZBfTt0pvIxljZMTz1ZeKwcSiXNQ5YCfAS6Ugxxa9TADTBTpYt
3aQNchyNDMofPPFbkQxBfe5mrbbXSWO91IGyLcDiE2eE+GYRNzLfS01T29AuxU2iIdlfmA3J6go0
55WRQhhx/HJ8BkGHaiXtsFcno1xFBa455WXJCeMrFvvGyggZbbttkitIrlVeMHFWabf31LAkMAnt
SYZ9EdpAeGELnxmHTIeVY4XJympRSMeYXaEbEChUZ332EOQaGQNJQGbgpKnyIo2dO+L6witEUc0l
wXzuFTQs9SgzbyDXBaFOXcrhiuuh2IyqiNDiDsFlKooRgFapiWXfkRAeuCJYEZHnnvt+EtzLcjB3
g3S0C23ATc8gk3QifI7mKQD/stViLZpWBvS88b6syBaltXPuKsfIb2DzJcaCuLpwWJKuZA5LQHru
sCxGBEt5LRyGgxToxAXn7b7HErDt0yS8p7Uzj/4EemxhlHZ/S2ZbgyyirIN41SV1+s3oLaT3wGPt
AWdWnq8TUTAa4o1+iYPE3de9fRsjE2nizjLhwg3uySDfiggGmhbCsOpOXXRhKI7GgPPKspDcz/gL
c9GlTX2FRyC/Z1jLzCJwyy+9kA9GVatlm3regW+aaWdJZu/YlN7ZNKbDFT41eSDrsr4NDXP63JlQ
UjZ+P4iXuKj1ozbliIerynQP1IP+xorLr2jLgh2byQqPdYJbj1i/Gz/xus8EAqUP7DyjB7NvoxmM
6SUPFa98oI7cYY7W1ludvcbad/t2E5XAGgsYgpkXpdu4Nkdq0dw+9AOJlfhhE2yv/Kx2YcSMEiab
dzjGAz26zIN4QCqDy3hZIKPhKoYaIW1vSBcRI7MVlrhxXfRduewDQHeclxY0WzqHnutgl5v+UOh+
vsK6I+4tVzMvWq2+i6b6Ji419xUiAVG0CL10yLY9Q+elKKf41q1j65jpI11Wi64bT0+wYqa5963G
PRv7uuLW6JqbCbodWB69eHE6QLxlPxWXJuCdL1Vf1NXCYFGAgo1mL4xD6y6UZLc7FaOCOXiMOEaa
6DM2Ad1jS2hiDkCOxIKMRNrEMCDIDJj/ozJ8bkwZfU17qpRGVSfRBf3advphJVUHGg4vwc7UXEG0
YN+PJ8HCYmUlDpqXthXEtSeW1M/hzWgb+l5NEnLoFVeAKBg+lK3hr2E3GOeKhT3qlyBi3iGznmmE
kO1wXfQWA44k7M0b1Qbel6TPmE52UcfIxQN3uUYgNl5bWoARXeX2c2fXM0ElYPAxtgbPObh4zEyN
nPxCDCbIcHoCT9wZigNFozl3Qx+/TNiZPUZ7G+VGEyHjytDUL0qg/ifNEMU5RvmES9Qmf0wfXsjd
zq+N3hn3oRbAaZJNuAxjxB0k4oG8qKzhpLWYZnyv9F6sora/FZr1GpWVOBnoibB/V9iEUp/RA3QP
bnLocfRb3pkP2vpEM434PJ5epI62ttIRjeM4vSv0+gZEs770jFqSwYJeJ+ocuYnYDkIqmPyryqiL
teYI8HpW0ze7UJPnaaJCEj2jYFXntUFNaFvbOLT1Dff7Szzl3nUlmn4pmbTfhq7BE0TW5aFnQrSu
WXinZ2SgMcdpcsgEuR7utH5gHOpkhERZsD6vuHKzVa77/WVEfN9rNTRkeYrSSCl7MOeHTmAd+ISI
7PoyXxZ2SU+eJnZ2mQUaEeFiLPZG3kKAwbu2Ghs9OmkEgxHFlxfbths6RnlD+whiUK5SD0a0cpOn
tjG+xBUu3onX40n1WdgtnKaXl5aHbDVvCjJKMimWozk03wxTJWv68+4mhoW4Rs5Zr4sQr5XlFd7K
rLXgJlJGM8Nr2m3vmxWfAn4mgjrTIEDNB4mCkhMgfC21fd8d64hYdzvvv9S6lT7BbOk2IbON18xz
jTXxPHyvnvckvfRrTWrP3sQJsdTdBCGbzb+R8uEvRvZAO8TM+l4Hf7VSEXmkoo2ME6jK+MWPPZtn
p9S2LTOShdUE6VXcpkRDkYK4Kdu42ncUJOsOTe7OJFhq4w5UXlpPblAipDpGWUEiYjqU1ao1NG2l
j1O7HErwGabb5C+t3UdLPvstukiy3Ufp7HqIJEzAzyarL3e5lSULvfTFpjDsl0ovr7qOgXcekdQL
83bLI5qVkql9NiJ2E1IyY4D/RIWRQrJM9OIcXcGVqzfEwVfbqc9ACEMXnF1K1x6iqgNxkeEmr8Fk
Vj5YLifKcXZLeWimNNwEVnpmZpoG1Xzot6nT+Tvg3CF8guxKS/JLAkDlps10gFHApRgKjle+6gzo
KUm6BRlVsPIt85UVFh5Zpx0iMTj6PIRd80JrB4JMfc29bdnz7AhpLegAja8Ez2hre0TkHGXk5Iio
tHmRJeRm52Z31bOBf4mysVq7GpcfcVI7Z1A50TcwQn02aQtld3gA/bLbD7jfkYmH2iKMJu+QkTya
RvYTs7O7f3upt97nT70URAP6j98PMx4hpLzrpb7/0E/jhvGJLbpA0mWxT6b6pjP6ad7wP7lkx1j4
+L6TvXEi/Me8oc8DBhoq9IaeMyee/NR16Z8sJEo2uAU09fNG+B+NMt53U0RpzB0b8TkI0bFXfFwq
G8qplK6HxV556GCWSR7aF2bdl+dTitP9l1PzR0kXngaO5fkGAS4ekpi/dG6q0bUJdW2+d00UMROW
vHOUo/79yBk4EUb5JxHDhyX/fDxrFm24OlIfRF0fpjS1hsCk9HSOh7ETfJNe8gqLhwmN1WCZe/h3
5J2Zg2fc9k4kbn//x/7F9GBDoGDiitKKHdE8cHqnMKg0nW0h3H84r237mqXZLF0xlHcajWnAoYrI
KxD6n/7kjxoB/mTQVySqOOZ8rc2Xza+6hrYBOt17LjGds0LvbQuu8oy1rB/V1CSMof8gFPnLAent
50kdR0SWwHvk/QFjXSNrvOExJAEVHF3qjxViHNQSnqk9mYFy/oBjeMtj+aX9t7iB3kwr+Jo4uQg5
3h+Qua0+hcGgdl0xVAnU5KAR5NfPO6vvoq6xi4xzL80tZAqJcV0pO7/Py9Kl5nCSCQeu27jX7ShE
t6h5lAJzKWUD1cwfPo/C+8NVgCyHz/Ph8xpY6g0uQUQu4qPYLydrK4yzttvZhEtYt1om7ODYhCmg
SSBZCO+q0OgPRiFH6DJNaxu33IPjtUYq/E7oRLaC6PTMPZlg9nNoNhSZ0km5lppAFMe3ZfkQyUwe
lC6QeRAla5xnYt70oZBCidKJhsZBq9k2QnSe2PzbVL7UCGgzOvLhjgAuhmsD6/hlEKF5xneuCvuL
p8xyXDGCHBR28Ip9Ym3aiC95SjiryFMJ7x1daQ8xi5/guqpFzSUX0EGSqNaMGpYcMUnD+MpVimV3
YUCuHsj785V1NeRjf8r/H3vn0Ry5kW7tv3Lj20MBk3CLuylfRW+abGqDIMVuJDwSHvj135NFaaZF
zajv7GejUEhtWCgg8ZpznmNKhCjEZUJR1bqg1fkgaMABEzk3tCwOx266DTPVBOsJCvjLWTW3NKZz
9IaMleY0DPVLUDjDLbsf/DOhWji+JjMNt6nVuK9BY1LJnzeTZ9akoyt7QxnWo6vFAsmSuK8uyAEE
93M4vXhVR6fhoT5ki6pll71AUrfBXYahiN4Ko0aJYMNOM6ZAPeTn13MHAbCF69YI65EKab5fAhU+
jWpBWoAp7v4sG1LO6Do7MpiRMgCOomU+q7c+7lWJzww4IlL0/irJJka6aYV+QbhIBPF9s1Btx4E9
rNFApjqFfpQUx0wZqujQioZBv6WykM9yQBcS1JynGyjmPvOdWctFsJSK1wrQ0wuGZh5+LeIItU6E
bSurYXEGEU4ZCr4zo7Kh76Nn11vbvp/RggyeJlzydNcv05SyoI2rDBjq0DdaoCIt59gTA1Gvxlp/
1lGEOehsxMHn64+mxCX8IIBRBnVqgxFBtmtVhub1+dcQucQIDrkX58YiDwaf9U5CI9uMWIp3/Rl+
A9gz2HhdRonIBjlCfYAvhF16O/abTE1BeO/QaDeY45lLMyDIAzO97jDz1O6KgQ48KmIiUDqsItDX
BL+AvF9FlMds6vLEMo+j1flYjuPCQDDUtl1i7GezT8eNio05uq9ZeTGzqlwaiFL2XXRpL+FMGKo9
vg8zOMo1OLgluR3J1RufWy4/xpWyHPatTRohG3xs9EYwAKxmRIfIdnC5zu1j7URyOyWzXEVlOOPF
xqPA/glqkhI7cLrOtQtCbk3qzgHr0YTHppoePdJzYWiycfdsY74Wbubppb71taVj2+Cq8VbEw1o3
IL+7+1Eq3D8d0Ym/okwjFEOiQHXWjDeni8E3hgONSIxbzdR7dbNaroOmhz/Qcmx6ReKfIK9517VZ
huB8FjFfMj8r+MIno61AUMWsDOulew9xUY2b1ujjZMPNHRJ43U3lJgRWQZKH70MaKFGbbCxDfGEH
TtPZqNfS8lPg8aYrDmp0OLKh3nDTIQvmlpozlE7S0hphzuXpntcc97IdlTJhrBLxloaqtSdysH5x
sV0/FbPEcOPHGjHhDsN0v2iopk5Gv/4QiLUZ05IhG1+nKoifUtfjwKzsjLxrM30G4cCDhbXfOUaw
JfaJ7zhE8IQmwwLUUxteo9Wj55IGBthoAztKxDvLKQKXJMrFDJ+XtrZ+LRrDWI6Atvrg6BQN0Zpr
q8bU4zRWQ2qF7ThvSzy43rYps1Me1tHlaNTxLemj8hgH4aMvpXrKu+Z1BrfG6Z9YT5ho+k1KMvQ1
PhvOebe2klNY1favvcFkdg0UjpzpcPQfsGZlbIqG8eg6vTFsnFFZa55LH/5k1QS7EMgFRER76neo
HZ8KpBObaoIFshoKCPfwBpVPLqVwUXs4UXmNI0+85ZbDr695YzVfXBna0VsYjAkxXKqOqt0SVADG
7Djryb1sM+OSYMieS1cw6ljILvg6+0F1SEQZ3PjSMTcpH2lPk0+IwWxH7Us1IcRZ1Z0bXDojEu8M
nMnjCIOk2SZ5KzgsRB43103QziQSpMG1Mc1oVAocoRsj1xiuPIUtFrkcb5m3cNOonjuljc0AsrGh
b6U+Lklmk1qAQpwueoTz0P8MiR3oefdeJ8PLduSrQSsZcg4WPUNHKP8zMWNEVYNwBgI6rCZNMfNy
ZE4EniE2zpsBxJYcOAcHN27pNl3Qytj3jHUaVPzNKS+TYo15GRWa1r947ojW7SyZqQCx7s+wqmVO
OfDPRyC+fyhivhHrW39EK37bjSV9bw9k8JIxr4nRyQUYfFbIlQ7j35XlNNwRsDkQ2+W8H9sEztum
APqGWE5p4XzeuSjuWDXAAPv4sazShSOsZEolERl6ieE3EIlV3jQH1hXTbTdQ+yKACLcWs9f5ZI+2
Rhb2M9ixK8uLmXqZTQh0wla1vLHdgZ86KWo+6zgAd96UDa7Ye6HqnMhcNo4CiyKsaZXlSCrNwffX
8SS8EwouojoYB80PkVG5L0RmcbDOjZFejnWj5QvkurS8Mqz4cWTfOHNu5t6lWJyg5Vz0rYe8MsxT
Derme9eocI84KJxW/Mxab2v44ZM9jdwWQc5Odq3Cznp0GsXrKW4mXIkNWBP68inRV1QRX77K3ZnX
el8HSKYwenblQ6S/0ZSQk9elL7jj8pav0YCfEK06W4faYb2tjQQTmRuZT5YxCxzgvCr98cFzEqN/
AD1LiMk6wd8hg3uccKHHq6oOF3AyQazQuMxZYsTWF4AbURXvp7FjGg/l4R68mbtNTPSh6ygvkk03
MlFh3qdpgSE1iG9LqKSikdfsZYY18W4zMJ4Zx6dww1OeLjXuWKnuq4CTJRuk8RWqeXKC7R2thlby
6pmD4oCb0wI97Bu7vB/PZjiPURpZzYizL8TcRmtVOHdxwJHuNHG/s8zY2jSLBYF0mhj+DqDC4y63
7kvBEYMBt2PxwrJsZWVUJJ1XZN+NRBD3MlTRIVyqAhWiAjjK2m1ccyp8Lxv13cjnm3AS45ExNoVB
r8ybsKvNG7eYYYOYQO/auThgplNbauPoYfL6eZfyEt2kCiDmJMSNYDx9Ndl9ece3zXu5nPITb74C
t2tGYAdkmHVQeNs4zK/6TEBY51LdmHMdf6nZC+GNtJ3raihInHNikwJyUnvYzxhIh1unsO6p/Mqt
bYzmd9eL3JPjENybrAo7TE3GUv4I3hdd7PKNTCy+ENHzCO/AFoxyU/R6eEpFMGAw5w2MKhyQOieI
1MZa3lechh08j17ZhEw7s6qv2iznJi00vT/xGu7IZYj47qOJHJTbORtRog2U3T9pxXWX9KeuRCf/
IWBksIDO6i9achIt05A3Xn2oCduj6If7RSzyz/1Gf+l+wANaDCos9rYA9D7bxgBLdX2KhvSQlx6H
ce/71qNiP5UzYYYa7wndupyPw7/vvv/S+vP3YpBwPY1YFHSKf+4Saclzomam+jCluffaGUVzKNoJ
8OPoS86vCoXzvedJzmJ15rj//d/+F4IEfzvIMnatuAtgUX9qiuc2ZXpiedUBWRTSSDjW9mOgT93U
bzntfyf11dgcyD2DnS80wfD8I/xX/fDTiR2YlB++rc1r9/q7zuH6tfj2v//vmpet/J/1K7yz5FNW
H1IVfusfczuXXBEbk1jgacAKmoZ/zO0CgZhIk1hMS3jYrn5MIyFyhDse4wzUyI/IkT/mdo7zC7/U
4sZwQhy9IeF/n/yXf+fHxNj16RGGFUiRAiDQA4xpOj7yjR9HPSjcVYE2ID1AIde1QZhJf7O0MVW5
PTThpJMpUUmSjiK9Y2TPKAkpCMMAb3uLatweyZrdOQuOom3lVrE6GHlljc0KkWIBmI2m4b1IKNRm
naVR69AK3Nfi2ImeW3rWtg+4eM6RZQIHyJjmPNOEo9IuL8j9UUwiidC9Z20uPHADZGQ6xZL1liWx
jX/MKUJar3UF0snTZKKg3ts5vpAthaX+LQ4mnHWWJvOtrSj3exQrDDFqHV3QtZhSzlEWRWJN9412
orBE5EXt1JPfACMus+qEWr4KTl4IhLbFDvmYw+9nFiGRbVqldjTV5KWAYJs4BrJen4MfPgvbjnG7
oD151CqwV99GK1lVRn9wBul8OZuSSodGt3VMxgVegcQ51u4ZsutIg0i9nD9aUXroJIyUSpECoH0H
CcgVKEWFnYigphd4Cucqs+GXnc9CkkywmsBaY2sY8wN8eHDGnHrSdGLinSJEPese5QEBJOHEpxYZ
f2cAq+6F3pbPHp7rxX40HWjiSXFRSp96IaPCCobIWjVjMl2lUTIcnSrMjqUu23lZ6uv5IRYvJjC4
G+5r/svHFwrMlYIxTggKsXv9DZ8rRr7Stv2K0JJYw5GIcGszZcBWNhC5s+SOCRcfoZpRHXAvoc9f
BS1uiLWL5iKhZzaowCRBAtQ3szBc0tt8ekrVFe5wqDV94LnxWuHs8mIxKoiny3dMm3xv5lAyKs7H
+25pXZwHOFXIgWEos7CnuvOB0Qt2UKjUa6sAj0qB8nLuBSu34EbPJoGolhKAPwnnDv/kRcDPJnUe
SqcXthLnEo6BbuBusBstnQmdjhiHc4vIcB/wau77vKDrGJ9YbNjUvtGAsG/lj3X37kOMi7emNtvI
UWnHCqrtYUXKMm/WjzgNlv3U12Ua6kE7itRiy6iNktXSRteq5i128FNExkZKJhqpZQ4/d7L01KpF
huHPMWPW1TTj3DGR1bfvE1VUvC0Xnc8x6PuESRaTMl3Uo8llZugCJw6slj+sQ7lEx0IKp8/cZw8+
Ldyem2RI19HT+RY+19Cg6xD064ddp4m9RB5tNQg5Lslox/PtFPMoFAuTRyFTqmqbEe3TR5/VVTUt
VZ0HekCmB4sfb/zzI9HTRu29RNfb5xpIISM7ogxUL2iPm4Nya6jNMNmtRzFW0ZOhR4urmia5wsYR
FzjEkKzAhmN6DSsx2efSBUM5JgUfx0zEMWknvlB1HmBhGOMGMxwe8jaDl7s9j+fOrd+H7YE5LQ42
cnoIWcjDy0Vpgm6XzPwJoJNxl+VGwNSx91vp3KZqwAxkNAhlttAVyYrOa//gIX7YfbSiSAxovKXR
rKZK22CdqQE0vrRzL7chDwUsrIbsRIBsnFiFTSjh/YyZ5Oqc/ZLMhKo4iJnvs5DjOSgzoogKK+fP
EZBpjjASg03acWSY4JoeO7fuuYL0Zfc1N3qysmWmXjIsUAcEOPE+6qT9eN6teOhFo10gGXI8tFj7
BfU0R6Sz8IGnTNu0jFBb+KBPWo+RucC+jiufRsgBbC5PRZRiYDUJf+mFdsENI99SnkQatmxzNFvR
zD0VUfANq9lb+FqhC7qv5oirZT2B3ntUPc6z1J1HUiabgqlwYVbcL1bLaqDSSUVjONDKnrHUiY5M
KljRNFgN6jjaDqGuFX0L9wahp7omtgFZvBPEwphGutzdWksBqIDRQOJaKQbYvjn0ls9M/XzPC5t8
ujVOGX5KG3MRyFbfw4OdYHhB0ctUyTH1sTeMZLYT5YrYdWcmLecbfWCwyaWj78dwRgZSK22tQDAE
HvJ8pKUtBrINPR8vIzdidHZMg1bhCj4v+mvLsG6Fx9OV5xmclH7k8gJ3R8zFfyuGQDyNZJlY64nt
vNydT9aqknTrI9zAJytxyvJpjOM5e0aXwzmRC31KWRp/AMjUfQ21ACXtVXFnyd5mklC+lzBQj00N
2nEVKFO/nKOYEzikMb4eF5eDLKd+YOpA6jbWAAmSkj5+lvOB48cpUKHEPSWEFmpV1trDIXRRMLqT
K9uPmEo1QIzyuyXNv6VmkvsBDicjfuJV2qBOpmk7iVK7dmEZUiHwTDYbyRHD7HO0XaiyqvHeq7J4
qmKrOYXR1ONanongow5BeUnpe6xC/SJqdQQaOTL1Be+Y4NYC7xrx7BKW1iiHMY5ldddshrB54uBf
DzpeLfEVE1pC035VJMgbmIYuWx3H1nRaAZHyDKz6D9x9B/m+lX194ach3JlbU6Pxw7B7LhXDLtBH
OwPz7W2NezMt/PvI1nT9memPwXuiKgjnRnpScKoSyMsmzEMeYJL9W7NR3NiejZzUZ3UTrzwl0nVd
2cXBsiCFYmOpEXKIjGCM0h7ClQ8+GVLneMLIlGVroshn/KIlA9zd7M25fwi5LUGNtj3COduX4UXn
iOUmmDr/1KYhr7lkUsRoGOSvFaP1RVhDdWUQyXiTLFlwQhbI3WvR8XoyIOw2gK6AsgIZQpr5KEkm
IKtsoUxn1Rru9JqLKv0y+8UXkfoqvyTcS9ypTJakD7UjyVVLE9LKO8P3lq3BmwxwibYjjsmFm2yr
XD/ZBM1MaIaRhgdzgHM8T13B5q8mJFUIAuV7p02vgkam8xXXy3tPu6DcLT0+2zlPzG2cjF+AaNa7
LPGbvR+Nv+Jr1yB5/y1W00weyMz8OCce3skQ6Nmd29y1pOxQ/pTe1p2K6TfwpY9YVIHzjW17FSRy
uSuW2cVL1heAjg2xj8IB/liYiC2Ky0elWcKrxqMy2raFqq46FKebLCuoT0YSdWLqhlNfNBbil8Y4
uGHVHrOwF5eVgxCKi1YSDaBchhIYBielgq0RopdPObHgAxbZrVApct7gZCBnu+ElMFPyDeUuZm92
zJH/3cWVs3aQxh5s9PD7QL8hHAxtmwlV2AE5l0QONhtwXie1gfUTEqXrwkIt7A3WTfM+a3T+CYke
X3DRGpdzUZMsagQ+v29k6fPWDTk4rgge6IlxvNqTklN9TSnf9aCzQGKWFkzA7YYRhj86xrXpKXPN
m9ffZIHYwaHWs5asILHW91+NrGCOpCd5lp8z92zwkhoktFW4hUcCZBd0sibKlbXLjnDN4Y9uBkze
Popld0Qa917LWGztDkupVZu5Pq2s44wK8jVqTNRCUdVOX6mIt1TXDZVgYpabOTOzLYo27zFSnCic
/E2xhdXGCiWx/QPDGmdfSCBqrQ06yiWMbbwkfhYkWu30KULR1qPVRonkmvfDmOXWNkZjN1OLq2VK
75PIImPcSgsdgr20Q/zO4R/vyPlRG5zHNUHQA7LkWEYImqvYifadJw0OpiYBUZ3145MBXingtRfZ
Hno4S26auqMDkQh2vKa6Slqei8Tpxqfag9S6eGx6QtZ3uwUH1LaXer+Q+iSU2rn5ZYyngFvcKSph
nBKsgYPNQVok4W8oQOJLVnbXaNvbZwPo9AUxvVceUus1L6/ooSCf7ms4tuBxe3qX7pQpBozPrVf3
5rHIvLA7GcpaNOzZScMdRptejexGNcA7pnGLbiLQtVSzcBRX8Oaq4CVSuIUPUZqONW6qcTbZALkk
7ILcIgNvQSSaC8R2MYq7Ef2ha/bOC9HJvHXtPgU6HaBBj3f+GLnFhWJcqnbQ1pjOmmcf99Dgity6
PTUoLkOqrXJsKUS8QfBuShgfzydTSyNmm9hE5rn5ulAjZTlAuJ/FKnyeDtE6uzT2+BE0YuQvGBgY
hszcwA8foipkdF5UlTM9L2Lp4c+gfFY7UYRUIxULwMxbjaSv/IQAdEbW/zh/4yfAioQuWnMo+Ck+
zadG6VnVAq/74E7oA1gFtsxce/Tf9jUSURlTbEb1nlRASXZWHS0lXp42uo5LxtqB2WPoZxc7fMyM
/i3j6V9cFlQyKIEo27EOfxaPoD6LKkmk9aGEj73HE4czeEoqalJNQ1t3iU3l0xcLxZExxD+D2Jyn
Yp+uCX89aQc4RUwuzie5Tjn7WV8OC9dkzmmFUkvNYNFaFRQpX4icXYMqegycx8yPjKOlN0GlyElC
Glg+2DfCmweU2mbWxfLQ6Q66Vli0vp/X+WPpcND+MDf6F3Kmf/ElIvewGKMy62PT/Pl6DWGcYCYM
8kMZDeTPs63F+IjIBIJjg7ZArbFIEYc+teq1ENl8rzpmFUrSyyekldwXpfoZ1kTPfP58CREdOcLR
mi7H4jX855mQ4Spj6akbCCsxKBvPKoSOkdRTy4inXQXnZdNo2+07ghXnWA/0FyWi7Xxv4VZN1m1b
6x6MK/v3l8r5Vz+YxyoCUBrz5r9MRH0W95BclTzUXkyFinOfOAIoFyNuA6oipy0fapkH4jhXep8z
YZvLTmA/BoQYA6zzs8SBcGm6ZSCy1MVWRxt7TvGJxUL5ftZa5FGla3g960FpwJNNRgHTkoyNV3+F
Wrh7/2hKgSqi8DiDNsq5ngjp0pmMQwrvRddxr0mZcW+RnQAWhBQ5OqC/vxz257E4TkQfJBRULPKS
vPCzOExaBhEy7OL3jnQ5AzFHIEEIet3qlBM//VmrgRppMB5KW++pkRfzY81JvzxMocfVih2L7sRd
yHpC0su/crH4J/mpMDTO4yHH1nkwY5MypSGxIk4OVcwEbJ349RBv4wGiyzJraZhrEwm28bKZdUVA
Q/B+/rD/nUT/bBIt3L/Xjt4032ip/qQc/fgtf5hgLe8Xbo6QgyUkvtTR8Kk/TLC2+EWLKXX2Uhiw
aPhBOer9QscR8vuQPXKM2syN/1COkicDQxBnbMDxLmDr/ScTaMf+pP1DpaEXSPAKTZuEDtP+dGBn
bb9kYx8mt2lGpEBIFq05qVUTZ95NGNVC3AmwQS2xpWbZwK4NmYlj1kq8dRYN1ThdKwbyTM8yZHzo
BDLQBqjYMY88u9z4mbn2GB3ocXR2gNRvjrddrsz3wqxHWkiE5Qnp25YMUP8TIUdXUEmbRNB9FQoo
MlKlpwIgwXcHPQCsAF4jb4bWM01eEJ/8TCi85jEPVgeJ2QX9s4+Xatk4YW7eMCAhwQICS9+viO9A
nb7kdePy9hHGF9803oKJsNlCc59LBvTXnhySY4L/ltmKSI4+6pVfRx2sIFC1e6um9OR94weZhGQ9
zbfQoKNwU9tj0Wydmk9MfsvSkeGg8nqD/kReKPyF8ZAQTRqP3luCcfdLCwo0vXZxsG+YpPs3SWOy
Fp6TSTIj8Oh4OrQkaIrCKSQn12Se9eC7Hfobvon5azQjJTfw+/Ssf6P4wRf4dVZtNbNvhu4yHBMv
khfLOFGOJwn2Dk9M5jEunWEb4j8u1yYVs7XzqYVpiBOnfp4bnElxrFjZB/5QnIy2ZNlguEHdr4to
CW6CbPT7lZMLbol0SYgd8CcJtT11W1L4oGTMLx2+S8DGDXfW2iYOZNqEAAU2CXXltjU56gsjld/9
JkcXEifZoU1EvxtjB/SQSnpSAaV/pxZyadBnZfHGnjs8Pl7RnOZKwJYtlHVnuOG4LYcC7YPwZ6gZ
jeu9j3XIK4aH5prt6FKv5FwVEtPzTEDKTpVGfSlik57VLHvTr09wXsegRrrPPiPY6tahJr9alvWt
yHR281ImlliZDsOLEo8jW1zGDi0ajghcHBNmlh5Btqot4YhNsXD17qB68F0t1uA/IKRImBUbU1g/
ITHxIYaD50FDi6Fo1cA4QFIyTX67gQ3ZVngZIgLvYETL90L5c83h72c+DpC5MC4Hl7egTprDPmQE
yeVQdvLCi8rxFfCNhykK5dx2RrkxH6d4RhTQVnbZIAHyTHkAEGZXzB9Ebq06OD/WeoRX3R3MpvB3
ZZwkt8CUMWhJNUgwx01U8GRHAa03StGk2zSpxjfXETXF5bIkvdrYBuCdSvJtbuqhGPAslEazrFL8
bvEtyrykXTf0pP7VtBRYV1vX3DeMKTYyJvGVO04Ywzr1ERTnhp9cG1WVD7sB/hMOOcv0KNvzYPxq
g0zZA0hR8UmYLRIwcr7vaPJ/M5aw5JmCizitAwBM7nVXOS0pOUoCLor7ufo6RRoGHdClPy44e6q9
iOqm3PMfGajj4u+6AyfR/AD/faqOQC55PRNOY4MpM6U9Hs/Deqeqm+8jIrdz1LqTuO3yMGT2UB/G
TFoVqth52gS1QVJH25pXS5Tad4KaC5ejCNNim8acZm6PsiCbVbpfJic4pUYwZ5sAFN10OVk6RJsC
adnwN2X7IIjabW7FEYo6vqsKRghRvPYinDujnk3w8r3MN16Y2heVV4ZbJ4CTtTUSPWIXcrIe60Uk
LHlym+85E3H61ig/fU3NzvjiNPnwgi9qaIiLEoJnTUzDBqmDw1QaZ+OxiWOWLvTZ7dbDg9Zc8AsI
ELYMPXxkm1rPzMACGoSTYMIEBGDGe1CbqxQWFyMO3GNru/VAerteE6PDHOrhYKjGqbagj0awyyxr
2LNUZd0HZGtG+aM1x84TS6BnOgCPNIbzpD8kpfngBaN/BzKHTPuOGU5nS4D4IWNDNiKMAwGSR/G6
mqj0yqgV13lho/XG3VpYV8R6V1e04166D1TlfFXd9JXNBgM6ACaUn1aCYXc9DGaHDmpIKR6LusCx
MFvtPaqRFE8m76/4zpoQQzFcE/m8zIfC8TtQX+THkxR2Ypg2BtciyKzdf+up/4sXx3LOO/h/78U5
vI6vSfJjPfX7b/mjnnKJ2tM1EboXx7XYm/+znvLMX2x6XktQkbu6bPqHE8e2f4GCQAmGm0Ng1Qko
tX6vp6zgl5B5MpWPFhrzf6z/pJ5y/9x+U8ehGhCoBlHjgMrFvfLn5s30mNinbmw/0IXV/apeCkzV
uNerRmPdwstaxHif0fqRBJzZj1Jmxr0dqnlfClBv6zzBxoddnEh4xEbjxvCsdRcaNYPSgdwo0+TP
8QzC5QkGqKjZmqnOVgYsrGOFxXnHpsfesv8KL23D1GMXUEVJms37yp6z+yUlDwX4Dp2YZfTf2Dky
HpNiFFjOE3kzoahGK9124ytOQUz2jpwTrXoCGCDjgVa0yZpl5+N6OBF2Xb/1tkxfqW7mWyNjf2wH
6fxCThSIFDa0/tphtPhtaGILZyeag9g2rbtYendWZ6DEAitsf+kdwEebv+/LztEu/+yfz18BHSqx
KEQ18rIPuA1+1FQUC2NrDLbew9I4oZbVutvanqhEQpI+s5WDEMFfJXYR3lZ+bV+Wo16VM+er3HWS
mcN+YdS99X23OoZLP3DYu5LML1G9Q0ExWDa47b2cjWnLjDu96t3OkqtAdvlTnkfBPsYIu+tbp7oJ
guYLBkxw8po6F4/2oy3tPeuA91R56u3vP7SOI/phaMCHJuZG38ABq1Fygj43o3VARRyZdfmAcjN6
IdIAr0BVWV9xteDD8M3m2JM5fyzSsdsKWRY2dVm37FqSSa6mfjLf6sziMoTuON0wP89OY+W4D9HM
vyk0Mt9IH7Mu2JePN5JB8yXkg+nWDaIn3h32PkyS/Ckrx4FqPzcPSTmST2AQr5MN1Hm6ZwceU3BP
O505XJiL8156/eVIUu+h6yP3QGwXzncBQo/yJNtO7mhvqbrlzk3Qp4TpSYhq/A2cgrPKO2f8DUaB
5pdirmk6awDXSvR1PcDRT3hR8FBm1z5JQzxHWXLIHMBZSdqstLcbZGG6uBeBYB9NHhlG4SRpaSLY
KO3NpbHXdoKvxC/L6Z65u6cATybpVSEddTkHuf08d2X9LSDCDE7G2Ghhtxuqg4Yy7kpJNg6r++Qi
7zrzCnc5K87SGq7cTPHhbKdHKqDkkh5mdinhehGxfW8k3XTTdhYX1E5idAJkI42ufjaNjCXIMLbP
QrbqLUTxcClEE65NXnE/yQD+dGa5wLRpNdkeQm8K+S41Q+bHB8aOKchAoBn3sjPBsoV9uTesNn+a
J9yDsAWhwoX63iGf8LfRDkBCdi2Bl2Kc5Ttbiem69mzelZ2pnn0lalavublXQf11CgUO5t4rvhSK
PyUbiH9Da+qUe/S91mWFBx+AYbxsWzeetjO6/vvJbIj/9NlVrefemK8EY501x9W8G1B66QO1yk6N
W5MA6HaGjdwWRzN+wGG6brJquTvftnVKQF+SePNVo1yLPM4q+l7hLPkaGEX7HKZW+8x0VF0neLZJ
B6/RL24cp0zeSjPbq4oc8HU/hb1cOX3v7ZkmZ/42IxPuJjAB+P3EfHfusP95XunLT4OP0BHjpg1h
52w++wFjjOC/NeKlie7tpiYGqCMpFkm1Mh7wkfMJrJTOylOt8ZjOCTGL7lSH5Io3bIz3AfX3zDIT
Ge3KzhWJrtlQv2YDEZ0ERYx1jI6miV4aQXm8wltmHem5jI9a5t9OnP/VB2AIz4+lR76+jSbuT/dP
CUucHj72IQwv3XZKLaYCcEB2CnAJYISScybSWwBqS46YUrrGFqRq/WpGpnsBECH6zrPncDDP1SsU
EesSRER2knaN2EflQfSY+1q+LZF7BT8Z/57fx58uPlMUH9UZQVpshD/97LTvCTGgo3tf9S4pkSwg
o+/czWzWmrbJnywAjFfp1E43uT+U+67QZFq7LD1cJslwAviAGiq0m2Pujs2x8pVBBFMR7sNRdAQ9
qb68WYI2ufRtPv9YhDksWyAL3wdeE3xFiXhrI/JMEW8E4FUVs8tejFm59wd4fiSSL6vJhsbR9X30
bEsrPRiBEZzaBJggbZu3I+URohAN90vjlcu+GYfoiC2p2UJDKYN1Z9vTNyuGzriyC92KtbVtbVGy
s0uqsjcLRS0CmVKtHPiMR8r76KX0edSpCabb86MXhUb83kSGHLYQ1Pnxyowwz6mx73MbfcymSJ1h
HdpKvps1jVlqyuiFO2/4JvJCnyD60rDaPfVJuVwJc+HyAZm172smBggQi+zRrO0FI5vykq9+kf7m
VEV1ZO0+HbPRprls7IHle25fymlsN66fT9epBdXpJzcCReKf3qA8hqFDrBkRypzZuhz8VDZwVhc9
YiNFZjKesvVs8oAx0uJszke05UBG5fp3udkiIe+aVf3q2d1yt1icSdu4aI8E+Pobmaf5iTzjlskO
yIFsPRhpUhDSU9K2ZvpxRePyps0iXzj+uzd7FMO3PvGFsQEFXMDTYe2PP4ty7Irmn/AZHxbDahLQ
1FdEVEb5LrdoelfhUrAXjKE4zEvtHydRfJnGCo60L9s5J6AUsZjyjDuHBwuTV2/274hkOCIzzDVN
parDZC3tXmgopZ8nuuTU32s9Jt0zHdrBNbJh3kwA0behMz9beOk2ThU4K34eSR5SygOB4ombNbVb
sSY6wv/N8UWxaYYhO1VWStJqmDOv8RySzxZly+oK6pYI1zWZV0+8B5Kn1khzlOv16ASrKinS5zYQ
IeqtTHkxrkLfJDPK4TRYtbKW7wZhGPfGMOoCByX2yQzABxlt4eFv0OYzB4fftpvYZvJxM468vGq5
UO1IHCyJW0gCkO/DxlrDvxdiw5KifIzjrsU8JnjrLFbqvEknSshCs7w6uzA6yBOKFM67uGOFtl1i
Zb4V0MUZ6qkCkzQnO4KCcrEuY3fMTjM3QrCCpFxdGGKW1dq1HOcrS0KmnLgSl7sUPx6dtp8i/KS2
PHR6jALxd1m+214WHJkhGmBt2PySyhBZOgl+GbdiGMJ10HoJkVZN5LMO0HuhRFFlrqa42XQhxFw8
ZpHJznrJv/s++spKsQoCrFkh0cz8cp2PWXHt+4W8tQts1LwMQq5MOC93/+1s/y+dLZMjnTr+7zvb
229lyXM3vJbJ64/97e+/8Q/FuiDVEy24rzsYEmx09/L7viDQ+fOI4kJWA/AqKRr+0d8K+ltCEKj9
eQ+HGvb3j/7WgU9B0AcEioDyTivd/5P+9sNU8sMLE+s+6RXkwZi2fmt6n637OamyS1GbM1b4Mps3
TO0Z3rj56Fzb0VSFWi/JEVQUSVPsxs5T4QoRDm+UoCKbe1EANdeUh0a4pirO3Y2kl/7/7J3JdtxG
trVf5a5/Di0g0A/uBE1mMkkmW5EUJ1g0JaLvgUDz9P8HqlxXom1p1bxqUrZlGkwkEBHnnL2/rXgY
Ksagc18bWE1Xk2Ut5+D3VAC36NG8Fb8mfDOl71E+LEawWoUAuKVj5wztdUFFBUkKMRPyDaIE4C49
oPSkf4zT6ESnQMWet66fI6GgQDPQpoedqzZZSFe2vUMZPVcHtXVxKWuzar9QI1sEkGHlpz9q6Rb4
98bN8QTNUTAm1SG11/Sbomnx68RedjnzM0/mUmcjbEHXuEjKIsp4wXu8zIycezhSNAPCWiEmHI1A
cS51N7tK62S45HCv7LUoW/1IBWDj1YOcQ2YYObGDcSZ9k5viz5CCMP5byP9gHc4e7lMVmbCpf3Y6
bjPBdOh6qMPVY2URZVfBsjgI0cYhPQXXM1JDO06rW14Pim7tBmstb9S1qK+z0emuErSfwoMeVh0x
T9CFdlgZ8ymxd4JZ+eB3TnlZ2VqshottgSfrSLDM/ApRHc7g4WKsjSfO7cOdRmSbs3e6CAK/QMaM
EWp08n3VjfrDXORiBxbA2SMKzWZfrlF0ieyBzEpdBTNYcyowTdnf2haut9B6t2ptpi16vlVolNqt
La85NmHenYx2T0v/2hhJatu63vqmshi/aJslDHnqfCX7zCQOiNDN3hl8891GlmAo0zdrmbuZzNwm
q25MdTAuiX17xO5uBahb8mDZ7GnVZlRbNsuapZjlYcLFptYaFPk8y26jzeI2bma3aLO9EWC9zzMy
u0tjgkkxqnUQvVvl3M01l0Hc3lH25G8Mx181zlA7OrGY7WgTaLc85Kz5mxev31x5yHn1kFPJRACD
MAKrMm9qnjYfEM051PzEK53WCnDeP61YObx1c/4lAg+gubkBp80XGI84BLURj3GxuQYZHsZnHArb
W7NoIP9v7kIbfWuQYaELOxqeKFI3F6JseW7erYnz5lJsCDL3RpzaQfZuYoQBTT715mxcNo+jjFMD
v6NllEusfXaiYk53ZM5O+CJNbTVwSWbfPZPTdwflogA3uBP4bqc7k4YxPksTZaL2oBk8C6FqZum5
1an2DbrVKHmcjRX/4ahlhb6r3I2gUKA25/oyPZHQKx5dsAaqV0AmkD4NAA65kB4UkypTr7KzacPz
suGv0ChmZM+cSzoEafJOpqkx3Q3fQ+7j98T7HNd69iXPh26tAk4Olb2C5ethfzWWuwayFzMrG9nl
8RcyR2Km84nGgCdX6hIn4VQvajgvq8a4UkvnzRY6LXYcFFnFaAnz5ZDHh2VwjC9jXU3Dq527Wm5h
dyf6THrFONRHsuchcXhVxLx03jTwyiFGiILglknLEN1X+WgxPaHzYvli6ABFovGevxee/53p/2am
v2mj2Dr/ead++IYZvRp+3KT/9TN/btLaJ6Q57KY66pz3rfjfm7StQ901mNrThyZi670/TXN3SP73
/xnmJ/4B8VObXA0Xmf3DUF98ojlN8gQsanxgpmH/J5v0pjv7YYumy805wUUhgIiI3Vrd/vyHhgJv
zLgiBTQPjkPnqUwSx8viVv9NxfRzp5sOo6XpfMat30piORirn68SjbIVOgHDhzGrSEuW9GI9h2nc
c8VGdl1aSJOKtd0UeITXfPnh+/gb1db2ff34Ed8vDkLTUYEIs9t8tIZCz8HwhTWb3Bu3znd214M6
mTWua6r5bcYh4CV2y4bxeJXqQb8u6bdZQXsbWp2lB0WnATIFGbAfpFMgb1darO11ctU7GZaTrIgY
xS9dE/YxiTNjb0e3JaG1v2lU/+2HgCjkEu+Omkp8zFxXO6PBCL66B+p+gSe6XnelgmMktaflc8sa
5UdajnlJwVTtI8vYDBe0J/H5bVIBItMYwApcbUy0MVah9nPJWtlJJy/OEBDkyL4RYZbpuEW8rAMA
oRK51a+/iG2c8cOj9v490GegambaAXr5g3oEixeYGXtyYaQDMeg4XED+6Za9XWdvv77SB53K9yvh
x+TBA6nG0fjnx82Etlg2GleSaN9ZXjHdDJbTHrtBb29Uk4bur6/34SV6vx55ZhyBeMTpiW5P4A8v
kdDAwIAM5Xpx2t2wovTeOuLv/vVV/ub+GQzBiUlicCT0j3JJt2O5KCaFbpNAn+pw1xrdpWnd/45h
9R5y9+GbMoWGxJEXDzf1x0UhizXhAoVwDmIlzXe1exEmLs/MslGClpKpMaZKzpn4xvLbReIZbQoL
HnKmRbfJWK3npWm2N92ytfAs4qzQQmzIVQj16yEmmfhYw53Ypzybn3FbVYuP1t6AaZgBfCElhYvM
zRa160BR7IXVP07Wmh5+fTe/0+B++pSUQBrAVYR5iFBdcxuT/PCtRSIqxmTt5sMEiNMrkSieYefs
z5hP57sa0TfNiPptLjpSdre8XR7e7ABJadxJbUvjbcjlbd4jetmhgxaBw6OG4OhkuovxbG+Zvibh
vp02iTuN2Dh0imjX/Y5G571Qc3eXrERYD1tGcBJXIkBysexhfmuZjJ9ZzvKDNZAtHI/CBOVJm4Dd
JSHBIiIbJLbSA+0AkBkmCcX4a7U9Bb5zj6E/O8sU1H2V1ibQrOPoNWHj8UsKhDNCpEltRj/fenIl
EZnDYrGXEczSRgqaMriqfEx5hCgPGlDrHAT5w4AWqNiylhGRKFem2yxfF4jdUDfIZI45kuzNyCCo
ObPAoa55w+lzy3E2gcHcN2NfPtpxkr81WlLPXq66KPjdLsHVONWYUmraZk82LrjA3hKjIcAVZ9mW
Ir22rnVFlJUTDE66hSuU6XRF6nr7R5VtvjPCqBHQUB0ST63k5FQrVaHA5EzjULG7Y8n8CJGU1oKh
ds9mqVSnOmpw5s2cseCDkIat2NWeyu5iu59BXWSNr2/Z2f2Woq2R7E7yLXlPhEWdxdiMyXEjdVt5
D+DWSnU9abB5cCJtCd0q+4ufbandonadMwhK+ksHgPqapOu+OhtUphmt3ev3ucHghwzwbksDH1td
f6m3hPA8ETgKm9kpvU2d85n0w9Gvc+CkmGMyDv8kjU9EjieJfiOicsTG0sizAa+cx2RxcLwuEV/1
ju+8Q113s3TFZcoY0kf3nwNUL9BNbXnniGDIf1ABqgjELmpsGJhY5viuyuLLKLaeky05PWEcdRtp
pKlnncUEK0dIVFUB46vMV7bs9QEHHLCjTruw53ECKE9Gey1XOm9Ylr0xwxc3bFnuNiJ+ligEQlr5
TnWt53PFIf09h+LtL1sivLJlwzNsjahQcphV79HxeAg2Uaqc7IBtKEfl61jEzE8pYvmY7Pmu75Vz
c63ri2FLpu9mc3nJpl7FMNPbDnxt0wFzTTbW1Uo9xDLVa6TcL5pBkM9cHDQ9VQ92zetiKQvFHIMP
sRJXAQIn8bAItUCNkmijylWvnTTipwzf7VcLwt2TLrvpWDqOhLbiEhceN8ZFpyoNRuY88uHDyLNR
4/1Slhw/d7EgY/HUzO41fNeuvbaB1lp4pVRAXLOyzp8NqVY7XRXJmZrD2jWKmsTyZcTUrQMN0ay2
ukjhSXoVUT5IxPjbrBrzhqCQuT26DYWoVY/LXrGc3mt7Nd9FmVze5NBN9YmEkCKIGg4FK4FrHviT
HPkhTcg0ZufQ1sjxhDo2oSoZnvKJu6NtoaCZcK0E9AeW83VQ+8eVwcSV4EU9LanawrWJUAPS4qjl
Ny0jzBHl5IqKLOteExtHjVWn9kNCtXJRmUA/FJXzBe3PBHUlw95IcuRDRKN6Vuxm/HY4t1sqOPJF
ZtXKb4vYaJ9A8eQExa0IERTOhYrZkKSew52jns93DYaph3roCwZTgMNWJVEPRYb3Lev4kEyR1kur
qJk4uAa/16I3J504uaPdbxAxmOdYHXUTqAxio9DtJJ+cJIUrV8UQaY46BjeSGEPG5fHVajcRwWQG
s1pfuEX/CLDA9McOYNgEN0DdSwmTJ0JwAdsD6D0t3jwzQ91NzCuNhcFfiQbfNzCEDip0AN+1x+jI
WcVELme5HufI7iiBiMJ3SpY3zsDyIcUtE+q1aI9IpyRYPtMQew1J455EAfN8oD69XbgATgywWDja
bRznJpq+Z9w3G/JuA8EhXuSv6I/ddir2pm4DxqmOed7nWsaYqK33RHiuk8d5UT83Z3U/tCwKGs2X
E3xmaHQJXDpAepYviyzZ1Ru5rq7Ge3J4CSIYhtQzczBC2Lauu6hCd5qj9dh37yQ8br+dv3YAspOL
DqcdUr7FhBE0V7DPhxKWUqfjQrtwoxIMlDEvIOsIizCS0zyJuVzP3rf3/xasvylYIQtvBc4/F6y3
Sf312/+c9cVL9fXHqvVfP/h/VasmmGvRtXQ3CZTKEftPiDF8YwidTL/+pBv/WbOKT/wE5epm+TC2
aPt/N5YN7RMOrHcGyqZP/w8wKFjbPpYRlA+6apCKTA72NkP++djWwqnqStetDwqScISGSU1OA6A3
3K8uxkFhPk2llJeF0uB9HJunIja3BBH7JOqxoI24JiyGpH6A9S6r62JUH1i8Y1Q9RZvRekPGsJIR
c9bhgASipdg7/BQTSAv71BQy5wyhXWeAx15cvby0JmDiyoQRv4mCAQ8Q/m/ghIVEzQgm6405Wnoq
uY+cABpIb1XdeqriMKEzBfQ5dT2vXfXa0nody+D0sokXecW6cDGWHA5c+tYXGQ1l5LEhHtOTrc/7
CTsHRIrqzc2ry0mTt9FsJnRvxx3O/ctxWa+NbDlXY/4tPEG4v9MX2t51ULfrq8mIqpDaa21bT+3S
76C4F0hyE/0xao1D2jl431SSj+s+Wr1KcU7aoD/lsnixcfXt1Hi6RXHBXE67Hmjbkr9QvEG4gLsQ
D9lOLxZiUsqJs01sAy2f5H2sT7dbdo/vCCs+6wr3lZa1u9cS44DjnRA3gZh6g6coE8oa8q19w0yP
YvO5zzkQTFIXpsZ4SvT8GM/FS9dmL7gST5AGUWhZRh8afKDJSN/qYbk2UA3vFn3YtW6DQxYx0goB
xJsH5o+VwO4jam6USDpYW6SqevStkzDNiemDpVhjuqOBGCvbvUzKl1GDDsgolQw9WngcjXvoGfwL
ZPRdc9y4HsS0p3g41xyKSUWq541dK77MkzedtK3Q1NLLPJ/PGXPQWSF6kZyTTTtkLA9rNIDOH6wi
SF1dCRjyQsRNnYzphrFedGZ2JIvloTNaRAzmfF+qZjAvFRGtSTfgn01fKgkQoBDzq1Ov51LEKR3H
Lj3lrf2Uos1yWv3KnVI2u0nbLQRUriashHaW92trHkDSDDyo+iEu+Y4UlY5GPkhaqeN6Dm4jCaeJ
79NF/QN8lidhXgeqCFHq0DnUhyrWXl1SULwSSQlUq+Ko2fK+7cZ7Yy7eSiT0vgpYNxjL+V6P0LqR
DtoQwcCoZ7WUxNfAAiMA4L5rlUWUjfHEuSbb4SM7NfS5wO7zc3xOIC02j6JuPeETXw7AauBXoBRp
SPp4ziIGQnaWLAHJCvJGB0sTFHMcEXlB7gixi/KAUF4e29qUZ8x7na0AUK7yZCnCdm3KK/T+yw4c
sTxiGul9oRT666D1z4vsrAvNwc3HU1OnrRF0MBizgNpND+x8nV4iG70PZlpRAFs02godW/RQziDm
gtXo3Q0Zh98kiU5GlT/j/UamMRchQT2Lv+pp0NAnConuIHS2g2OWeSnskKNT026x7PZUKMl1VRt1
iLj8oVYIxYAKQJ7EaL6AUO5eqwrlToVDIixQmzn2kqFwcq1dSaoAXog6utYGdty44vFfM/FaazXs
4bbE7yBRBc1C2+k2MnR+iw30ymPYkuzE0N5wAOzZ434WPHRLbj/ZinUaRTudRbJ7U6bu3LDy4w+b
zt905f7SogGLxdDSwpRrAab7SExLM8uAvJuT9YPzB+1UO2w+hlNqtogoNes3/ce/tE64msuGxqlJ
RfFrfWg9AVQcK2shiy/mVac2zo+iIIfSIrnjN1f6S6fT2Uaq0CkF81UcWR+uNNn2rGdRUx8ExZMb
sRpuy3GmTTQ5IE3XZ/yVuvv1vWRg+3NjbbsmnWL8YbSF+f+fd8RYr9zE6aOKTpeZhGYv78GuIurQ
jcOkEMq5fV6ATOddz+r260v/xecJ925rbpvQAUD+4bH++do4Dqc1Iyr3gG5I52xdOtcLZ9FtuThH
OJ8fVHd+nfpZ7qgC5DGTPe+tWxGWmiyvCZaXmHbRGGNLXZG/um5JS3XsQuFM5xOpqEgbmDaSs+S1
dXZZWR28F3k7l/GDaiZ4GGfjNGKo8ue6dvemSZZ7DLLeh6+3/KYD+zePEC1sVWBlpekuPnYvRZG6
aA6N6pCIfmfU6rXqrpCREFz9+o6+q8h+bkshLkLIDq+Rxj9wuZ/vqDtpuM2c7Vl1UUIz+7teyEEJ
VabpXoXNI8ClejnEWnlTyOXaHtTyJtnYZsYav7WSdXk7qqDjzsFMzchwe0rKabxXXOukd3KfOCz3
JpRbzFxbyvcssEKYYtmjtGo2TnV6Pqpdf1vl88Pcse2PIjWOQ+oQSm0NcKCq9C1KTcurcgLlu9mp
97OSvUX1+uBAEF0HRmNzox+wbx8gz6R+XJLpTX/jPLfxropxvbYXBgwAK7QdLZfnbovJtjXOWL++
kX+zwjBccZD5kD8hUGn9fB9X0lRaAyzUYZ2g73CcmFnZzEZYkA703zQT/9IA5i0wVfYpdEs2VK3t
z39oJXZiSaFkLBU8D3lr9OmxRHn664/z/iZ9eC5sCwk2rXPar3/JQYC+nQ+FqpIn6spm16ez8I1o
fd1W+nTVl/3QRcdcGAdXEacpcpPQrooj+XCPfZb94ZAyiKxPdjTuMv0gkXZ7icvq1CzlJQqFt9Wa
9BDcfH4odAvPFnRTbwT7doHYK5RO89lBEeBZvUMbcUH0BEyXqG4N8Cp6iGYnOhooOt2U/TgjslBF
+mYSdua1aX4pEWjmZrygpEIDv2jMXE2t8SuGxz6Om9u6Eklo6Ov5b27Y37yxfBd4rVXWYXTu4ucv
pRLNMNdLWR20gkJBJmXqp8PICR7KyaWWcAdSjltBsTin0oTiG/XIDJmyX+Eoe3Dw8pF0VeE/jKiY
B/ANaDrUpylr9MBRGQKjnD1Fo235qNJPCVKWAO4yMDqc7oGdLQ+qmF7XXvVSO73D3s6pquUDd8q8
zxP1YeEg5jVR0uz1Ytq7zXQbm9ZIK4Pnkz7shkeSE540IwvKqHD3wlwf3KaT3zNT/1GP+zcvCXvG
9j8EP1RvH+7RFLd2MUyyOkxgSTji4M2f+HUMJClRE//mG9G0TRf54Rl22IVZ1hDRMpv58E62hr6g
WxgrRhh9FWoW6edOlB0jdipX4/shdRbv7UKBJAXLVJZxAowLICgcAMc6sugYu+CWS9liU13JU9pS
8KrF+YMOxwV5SVeFW0JkcDntz1Wt01btX8tsvZ0LVEL2thnzmMV6/hJN2yl1En62qpcob4NsroXP
cTWUQ+bsBr7S9/ISsylGAzwGtK3hu5O55mfNJHdNNA5eQevsbAbD914ERdVcB9MAhrIap/t0oJB0
aMX4iBnx+63TfTfEyFgNlw6fvBe5dg3RDdYwpzUNEyQIgiXY/kIp+SfkqPBANqPcaUbXh9tr1M/m
qbanewv3GyzrXOF9IsqhaDktqVF2STgKdoSGf7tD6NBmJq/YELUXrjm/kkgTTGBmGFeml6lOzeLO
HMWBaTxliQT4Z1i+XjNnIBxYkdlxLWnOdUDJvGEojhTF+zJiZ0lR/6PlXB+sabgsNPM56afqmGsm
yXrg6EW3oCKe9sRGpvuJ3jbmCfNUDMaTABn+m/3Y+pvXm7MOAlygvzxRH2fKBbj4FpF2eejt5bXq
5W2vsu9JyqzI5LXezl/vpXY9uNpuYMbJzIp3vkoYcU4IbtuMH0OBEeRDlYVu7gaO7HQbonoMf044
VejO43IoUNxToOVl68VGGjIKiV9Bf7qXTQd3aSWMICSjC3oE74G/2kjbFNaYbFgepM5xS+30xiff
cfTneMjx7XKyjikM2Q8TveYLiTlm29l4P0CW9DoBWcihJHVHBL3jeGuYNIPrwprDtMsZMk3M1pIJ
NCjN3FJTYDnUy6vVr82uA0pkUx0c8tQ6STYRiszxXrcgXHCaH+w/99f/dth+02EDVKOxbv1zh+2u
Hv8BOPyvH/2zx+Z8MvlP0bD7Lv7gAf9Tval/ArTAgYIDDB5IOmZ/xoTp5ifB/J8phg7uUDAK/neP
Taf9xl5n8kpYSEeY2/4nfTbT3Zb+H9dqQMOqqWJ4cPg9IHp/WKvHVORVl6Uov6WtTaHLgIYuBMOM
fUJI+A45gTH6VZw5Ny5KYqh2aZWekHPVgSwSBzMQZH8e1FR/JIx1ua4tUd3J3oqeiQqbr5tVJ+bF
Bld4aLoN1eOihzmn7c/mmVdYuBFyW2UwKDPDxYSAaP2Cc35yQm1JvUiGhX4c17Zow9ZN49XrloVT
HkoocAIrGc1vfUmoKGOoxdjlSm9c4YcgHiuJDF+p6QeEaqvoR6zaVenxFVRZoOgJsxg5940n68W6
FEoXNSxnuMfGUteRRjr6GaumWoVz0covKu5fN8BrMnzjKjjLOqNyNT8aK5p5TtOmCf/hYvlOk50j
ShcSkAfE/yn6zkOqcnANGXuXbylf+IGEi02hYYIvxUYSfV0tkxU4B3L32KywzpifzPi7GhM30oRq
xc0x7UWbE3Mao+q+6Z36aug7uZzP7RybZFrSZcHshpQPNSgeAOz1LYq4NWmcmznn92rZPFintCgq
PVAG0UyhOts3eFiaZy12nOuo4CTjsZarWhC5UGQZ+Ez1znbKnu0MD0FTNle51rrXZp9scdZYXQ89
928n69a9QJCHkD9JNlgbSY/ze5BGalb1HaRE50ahjqBKSdiJFsc8lBp7EnsMcNI6R9VC9O9RKSC9
zqNdX+VdCxhnRUwYWnamHY0eISXsstFgbxZmf1iVcuAza/oOZ1b7x8T+9aWDMP2I+BgmgUvry/LN
mKmRppROiARrQDU/Le7NDFnBW9iV79ij4psZPnbMwt/RYzKl/kwDr9+G3XjbgyFRphcH7CJJKBru
3Ea34924qIAI5qxKD4xkhvUMjQvFVBqNyoUALTf5k7DLUFfhvkH6Q9E7nCUmMkek/814a4NIIY9V
n2FROoqmexqdoc8V0uXL5Dt1DaAGCDbnO4/NeoezxYxqIbUp/+K2vUPclnegG9kLoHDfMW9MmkG+
YdQE/4Ylb2PBObbj7GL0TGIEhNYpw3GwNnhc0W4gOdH0IOTIdTcxLG6sOTuKlTtCgGmR5dGlXZYE
f25sugRIXbTR6jAfAK7LvlPsxHemXVyqdhXYG+vO1FWCO1dweOpGwouYLu7UjY436CozvDWeHtJB
pIHiJvUl7N827NnDso2wlxZbnYZXRHOYMSXTA2Lf2Drweiv31cboqzu8w+il9bLx1Y3il248Pytn
DskZrQfyV/E7HBY1Bf4nRzEGyzBvI2g1O6tHeqqLW93Wq3MxEHl8liEYIkq3no9Tmo2hPacFrWWI
HW1Nw10xlK/mykpTRJ3fRut+dhinLanAetcM9glU8B2I6jjAuLt3hsx80Do8ddkITWZdxvpqctRb
zB3opztKYaXn3MC0c0M4R+hBG4tQUiB/CJKrc7Vq+m/ZYp/UVURfEKJMh5lUmbvK4nCbybonxJw8
H6Po5bU2Rvqu3QBYU5ose8NaT2nrMDE1EGQnSV/sFo2w71nhpzT6AQQydXUD9nH9UkckQIMfvVqb
7nKYGGA3Al8sI/hu30bAezJLUS+J552urB4jHcyNP1xW2z3kEydMoyXaoWNE4B2ZvV9roj0wkodL
I6VyzCC0ny/FIgl/iJ/rVPRBrFH55DZwT+GONQeTunucsnY6qGU8fKbfM/BgTMo+7ua3sbOK/bLZ
qhlla/dSE9GznpsKY/ONS29lRok6jSrjDKXKlB/00jDPKyDqO0KF0Bs1RMjvMQ0ZRyei3zArin0z
Nom7T1e2pqxkMDuYBpmx0lrt09K3FbUh6d5Z6LTpQCpsGz24LTFQullGIWCA5ATfHuFJndfUJnOa
PzWwMXfaSDEdpcLZlTCO9/WK576ZIvWRPF8lHCTE/Xqq1hMzzvp8aSfyKAiTutH5g8vemhX0g/GD
DfdL9TUXKG3cr9YJ9a42e+QR59rRnLP4ws1Lx6VHZrZQeNPR9nN0lFvGEQHvxkTEs0n8ji+Fpp/0
zSELiWMG8AJjBlkdFnMbcsCRvOMCaGUM3EgZlYehYbjPE1e1QToS2q3q3a0VZfUNzX71pGd5FTgD
d3oseAyMaafOeOvmbWgjGOB6sjcUICd29k1nivYNoxR9uEQHqIohYzLZB63lWNEm0ZkAt2awETs+
18kobxM3d77OzhiHDR6KizYSz4o7vqVpFT9hY5k9ZalUvzfMz5VhKpBa+9wXer4JxzBArksbfY47
Y0+D9TmyxldHtOZ+rY2BafgqfXA8T4tc3ABpjAhsu3tpS4Q2UlfPcngHCLFE8y2ObKbWmUJEDZTM
gyRSpvbFuhgMKCLtmpzFLsz7Kb+pNOtUxYgZaPGNYTkIsuQwP6eDPyXdhNpTK9dTvAxR2JT91zFL
7hlDcJTifEE3RmN4IeGNQhcPmC4Ssu1ui2tuttthpsVsSVXnzexyIWKo9EXk+b0iLOZnU6s+J8KG
3ZY69rdO625Hqb1FVB9Ol4JcVewvFXTnoDVJmJpz1T66S7ReNOqIE1pvv4C4anaIx48T5kvWzqYJ
ZdXClomlfsjmpTzTZXNmLjDqM0v7nE5LflHwzJO+bGk7retpNWRD4jdqtkeo1BzrYb4z1qTfaWtS
MdlEB5Fk69eB86c/6GN9R9uefCKylXMvKvWFfkolQ6LXBkDNfbmbR+KhOsV5jWLxBCM5+qK2pn4F
Rgvep2PetNrAc2W+lqLUYGqNDNqStDlvKmZyYyu+2eXkcy74StezTYKRX4ksh346OA3mmd5ojDAl
6wpNhZXsObHYt/i/Y4yVU7aDcDNficqOUCvUx44vvS46gOLqKVkwIQL64xFlggd8aRYB5mkixJrs
MwmJFlPVZNxjbzTx5oiqvh0TAvkySkFbQiK2yLs02NIvlLa3gt5aHwYEwtths9Wqq9oeYhzvLlVe
/Qai6cAADViGol5FU3+1FrgVkgG7am97WVM+MxetvLWf76d+vG604Qqn3yWnNeiM1kqnbYCRvCwj
QVFyjP2FWAjPRH4nAxP4EKMq2zAvqsxxLqyyrfzE6jyx2IguaXOt16Kr8u9tnP8Wfr8r/CjfqMT+
ufC7/za/9D9qKvTvP/Gves/VP5lo0HW0+5aN4p4C7c+CD3zVJwucAsZ+eruble//Kj6YgEgwhI22
mOEVM6V/V3zC/AS8FZGzAReATjcijf9AWaEZ+oeSj54cqiIKD/SiW+0ptkHTD21s3hcFkVBNUmYr
ukepGLbXF8urM4vitGpKGyawHryZ5vatPTmXYGvkkyWz9q6plTsAwP1xBC7ntY6Nf7selbMl0q1o
L+sswQzeKi/EQYHms2q1PRhOxATaNKGcXVe2ueg3hpHmovSQcmr22ap1jjgxElfrzz1EcIIfwVzU
+r7JB3xKTtMBfPcRsK0zwlJXDqXhRVGeGWCXY5VFvpm6rv1cOLiiaWqScqAdE3e2BNPsyB1CO1GN
fpcUhmiOA8JRzPbkW6AYxkS/EDuBv3jVjna9iAdjiXuIhSvzVKT0RjRjYBP2Yp7hLTPROuY0/7P7
aFEULDuajS08IES0fsmqyPkaWxl5EqugMGrDLqlViRoCYrR6R2WVNRQVwDz3Od3HcwTta++PqHzP
I2zrxI1Cl+p3Us0yGa41U7YA0fcBoTL5rFU6kLpX6cMhU2YnnJB5fUGJDd1Mh4YLrOIuLoqGL2vM
LlsWsEMmpoesTvV9Nky4Dks3PuRTDCy1LePkMZ1TSs8FrCFxhpe10Z0n0zg+9nFZ+WPRX+vlDAiw
ki7VcWy9DnM0kbw4fYFfRHkAQSOf9bN4zh9mOVTe4mrZERPAH3FagzyM8vFudUa0jNRpe+oj8hWq
2mP9nfaEmto7R1R74bq3+BIeMGzC30iH8xUtrufm8WlNWtsvx+FLXfbHUtbVIR/SJoCrFwCSE16P
E+u8aVSN4ID1OonL2stF/tBA1g9GVv0wL+U3K62sy9Jao+vJrQlTVmfFcyElUJJFQc7qujekwWEZ
BafA1hlIKWec3ehjjEkmF9FYdJfOgFzSZsR8Ztdpuqvm1fTIgkv8dYNNpqOQ+1Ka6R8OMrrjTEsi
bFpTuYWPZHjIbL9FelRfmcpwx9493yGoLpAgl1Au0iY9VPkWipSqlqfXG/m4MmHUwI86Y11Idl0n
3F1cmuxaieLupTV9q02o7RSyuAlZOzxazWnl0xL4o9a3I6FZlSFMZLh2atkHda3jwq8GAOqrAopG
lUWII5KoHjHfa2aFSLTIH8joOVtXsmzLnh40zJRHc8FDqudzdkxa1E0KIpg3IEnd87ja7J206PPJ
wHEvW2tLRlTzi1Lm47lF6Cahwp3TBrqxKuhzLEa+kiAtE4COo8bQAyV724J44iBydbylgzLZd4WR
N9eWiugYbQKilgb1APSJ1AkjO7IpY4iMvO+tcvAH0OHxPs1qQbs97gDP6QNX48ECCU13/3UsWnIs
IymvkRlosN14LGJXAjt05nn52jYsqmFsG8txHFLg/MO0TO5+4NGafWWxgAm0/La5R5Lh8KaR75NS
sUf0veZxTN6WrCd9iAzNlmJMbZvpxLij/9KbPC0CThbaV02W6nlSuSWSLWiSSauIPQm8fLKcju+S
WfCdalYJ5I9+rVIzmNQGDEoBXKhNq4eRuxLjGRMBDEbnaYYt/mCnzXwqMuWFV+pRrKlKsHFek5pI
Ja+0xilTEfp2BeHdlZJ+jXqnC1LRpA9ll5FSaDVmekmPXmJ2GFc9YNTFDKKMPrcFHFVCcPUNOVbU
/5+9c1uOG7m27a+cH4AjE3e8FupKFi9FUpSoFwQlSrgDiTsSX78Hqu29Ldmn+/g873CE3HaLrCoU
kLlyrTnHvJFBj1LEGs8jPbQnlHjGM6GK3rtJ8Og2zgMiC8sAGM4QJzzG0wxHLCLjZc+hT9y5oEd3
fdRz6uv7HspjUiNhSas9YZ760K5PLeN8l9QGkj6ihggaoykSok/HxyKhwZ7q7jhJkZhAGJZ1L1lg
70dudZks/VYNDCnssQy+t2Z38WY7mfCDW+PR8vsvrs6YCAlh7ExrPIFK9Lc5LSHiorFrMKAmbTYz
euMW226y98dBEoW5kIpUk0WqycDcR7ZkPfD1fTr5+cNiiPFOpwHMVz0Qu1vN5mbuiJAcPfOawx0f
kGzNGwHmKAyyDN6QbA9EoTNjtfq7YGDVYi4LuQXHUCgQwp763HY27gRZNpbT0+AvwP99WoI1MZb0
XGrcXfN8MHRDvIsYI07Ws6CLGJTfNarrnTAYtw7SMNAv5jh0S/R7GwQh3UuQZsHW8pkgNXYRbIkv
P2Exh0puqJ9z430i5bneoece9qJTUGh0QMQ4oCxOH3OyH9Br3Rh588E5+I5yc7iV80ramNZTp+lV
DwylxRmfa72rhM72QD/EaaENfTQcL0B5XXHMojMc+jEOc1CWejPkGbHBZc5617hfl4XTU4Vohmzw
/qtZ5/ktBApsyBpjSWRNmjF0hqWgGMk/T+0knPL85+AWwX5Wy9dY8VvzhXM1ak8nuotqqPnAu1n6
SVH6tjq9QkGm8mOUm1GY0Mu5n2x/ZHPH+g978q2Wzk9OnD/A7MBDcSgYxtn+XAL6CMu8I4/Z51ct
rU0UHkfvn+1gM+XrEF7aLKIbr5uSR5Lwsktg1uokfHM5k0jPZfDyr0MJSIPFtGbVTsfPPjTz0O6t
Z4BSVTjGNJ+yGVXl4KbFN7Nielgi1DoNdunus9HTYQV1dM9ErTwzm512vV7scLT0ty6JQAEindpM
Ae9hIjxmJzg0v3bCXB5zC5Ivu2mADCPxBhwVU654+yMy9Dce+7ynqVP5L43n8LOW0M/tEJ1cwvpC
JlfxZeiK6dHpo+zNy9xnx3WnsC7ie9usu6M1+LGFiC2DI9hFXGh6u/YnupRTODucLTTgYnuJXBMo
gxfzTY9EPi0NrYjUHWmAx7VJ822uaLHxPW9MJeuHUS5wZXGjH73Z8b9OeSfeBkGYi4r6h0VYRrYb
x2Q8Zqq3HpzSHWmCZ3PFyqr6ceMkmIYI06Gf7TjcEaJ8avzAeUJI1YmQVdOgxDCVGTp2V/zsWsu3
1wc15jtFn7VGl7TuQSnp8MhUtOCPHHKXISQrCt5cbD0j/BxCdDRneHnZl84NxLcqbm6KiUgQFE1J
HDax9YHq3qENl5rfZZwB/VpgdINThDpxUlONDCjNE8gOGFLm76Lwi62qh+55mdrmFLF43mG2Lw7E
2DzCI7qNOCJ625HtYD4yxcu4nd3R+4hirwwTs/Megt5JPzuqte/kkDrbtpwKGIKMElWtFpo5DT3l
urfqp9ay25Tjoeju59z06bVGNRHDvRqIZmn9vsTq2umHyk+LA4FM2T7ypn4Pnwv2I+8L1YhrHDKH
geIBKUD6mdUs/8wWN3yBZCSe86yP8DB46Uk4ExVv1Lg3TQWlaJMiLMpJRZmK19hM0biNhi7hDGEm
QYHCA5GIKd+ptAhuzAYXflLOMl/JRGrrjnAiFtG1lx5872fhL8OHw1T96Hc1HIMs6x9s2IifoAq2
Oc9fnfVbC65BXjrY9qmukEK0PRnhHB+66SWGgkK33rGHYLsEykJAUSg97tKM5+EWH3VZ7iAQuJ+m
yF/cLzGpbfj2sR9T/Qx2wIPYzjQrWpfOv53b7r1L9vbb6E3ARogVei6WCmJll1TGXVHN6RsGhmpP
nk650p3ngo5/RfC5n8X+xiah0d905VR+FtEcXUb+6nEuWV6RrD9PJbUxbbfhW1VWNZgGD+1rv8S3
bUVJWlRjg1+iHMsXBtWoaYRnHia/zM9ZTV6VLvtkS2pnESpjKRjBtMrZT7KaLgzD2nbrLAxyMgbV
RG/K4VxWy7Cxzaw6DphzHk1lRfrJ97K2fpgBZjnbIJ5F4+bAvF2TYgGwXUD8GUJgk0HAB+VmSqNu
k2MzsZ8JEwIKzjKma99rO5gVSRmQGKnH5baYbSN0u4zYnQYN4NYm1m2Dm62YKZ1c69gnrvOZDD80
qssUk6UHGkTJbwBqoq0wsig+p+OYNsxgRJuh+4unrWsOxCnnhjex+uB8OY+9oY4D/IinuQG3VcrG
OCwOSPax18YNvVV1arknt0NvpWdIaGkYmYP3Ewih/V1Ua8McclufHeZSvXR5EKVv2BjAlpPgSJcR
mJUPVYlOJeboH2SmxUd3KCnBJROfsElb7xVQhNjBCFzsHZyWfN+Z3fIuKKxvJ63Q+3M+hg8qDjW/
9mYxm/6iVKq+JHC2nqZJOjeLSqcQrJraOomEAiGT0sI+iXoFmxrVAbAvunkgs1uw2ve23ZRbi/f4
qaOKhFI1w4CsZLaL2esozhu9m01AmUPhnej1jtuag/tTH6fBvs2F+e4AaT6S16YwA7Ey4cLyNx4g
mUMaWyM4Lwy7Vlq6fL1dMn0rAmM8FKb9YM0AR0H3P4y8E+wHwmQsYOpjI4uGUmqIz+idfSLY0dMy
THKbvQpmZ9cwkkCXvBSCmKUUCXlUEoVYsI1HMFS/dtT0mzXy7WikUDsN0nXCanIrCAAFXTDiSMFD
Zpa1ryMbpX7gGQ+9tWjYYslxYFR5N5MSw/CusloqcKPYFTpJfijl2ndRBEx0S+oL4yyDZ7dj4R9U
xmQjwYPVAtFsUbez6Uz6Aq8yuB/nON8xq3OPuZs6O6ZULJhdDWRDyEffLyHpdxguw0HF753HVLiq
MUFS2DX+fY4vmFgOwqpkEWGeBMXyFmOS2VhTR8pGmSYlnsburbG8HMW1f7CdWQoiJscPgZHv6GP3
OGkSfLl+8EI2o9MPqJQghmhgLhtAPu7WXYp3J7CSHYZfvArV/IU00dskBh+2NB94X79AUlvvNyAy
O/ywOQNay4KQSDsXgWp0g83AecdjGeFnFm5IzXyFjhGKvWtN9rwYOv+5drOKu6XzMJjB3jVbOz0X
cZw/0n8QYjvY8+DvRuyD911PvU04p7lt1vbP7HfqFDRNsVumESt35osfU8URLeuz8Vja/bCdjMa8
ZL1HR0C13/tk7m88kKob/Mwk2tXA3hOtACK6DRuwgQ7bK8fLgo+MaMTmG+c1SjFdoRayl6w8VYMa
8zBGNPyZ4UIHuWC6s1ALvFJKvaRG04Re23u3iYs0oZkXCsc6OUXTsrbZB6PdVuPwNZANPhltbYj8
eq0MlrxsBHWu3NYPJ8fyP8NILzfEFjLgFpAVTfR8L8DZHKbcuXlb6eScGtVbr7zuqLvkGZftT4uV
dD9pqqMqVtVzUptvVoJV3hor+6MjfmwrYuTQyihfZ9z8P5UqjWUfV77bb+h6UHzPamBa45ZPvu7B
o9dxJre98qOvoxiYeMzjiNMg0NMTOYgLIzMfzCTDxWnaOx0CTIp/2uV2MTuHfLCCp4oFCz2h5dQu
Hy8iiMFvk97gSSh3rsjbG9rgm2lJ45mjTrTlq1LeHZ5F9TC6NoW1hFezwQqbyg3phgWhdz7Cp90g
EnWPS8w/8Q/8q7zyf5qx+WRnNYuHnyY3qxP1RjtsrhLYbpSroTnkRk6OlLtOJDxsyU4x3yypR/qh
kK8tW1IINBGPrLn2AlVFSzsYvI0nXQY9DimU0ZpHgd7RDuPOZElw53acjqQNHLEwfo395QZ9tAB/
rZjsxMZdFDB7XQpYTFnj3Sg59nsSg7ydl7vFjXJo/zWB6MKKUj+kMjXDyG7ObTxeyGr+EGXKHR9p
h6F/dWlsuIU0ZrwTWGOTrOQ+OXB2oYG4lMbDZNqfU2l3t31kKEzRLuLmAkBtIlS8S+tSEj7P4ax1
hu5UIfajc9HX5FMRi4cg9zIYgjZcNMGorfXXPGbmbPba2nt5i1Ott75FziifJx+Pqjszd0cIX08/
nM4bn1n7oBG4Tht6OHFv2oZmlJBZiDGTkOLWN+izpClYM5Hnx8Ct7uy+IBhisWycISkkkJ2HYJxx
g0iAFLI/ymDBeZ5q9d7Jun5bleglzKJl+Z4DSJtDqXPjvSZa48EThXHM2PDajYW54ejnWXsmTsUM
sXdkyXZOY0YrJLBYpdbfqLN4tGJVvqdMVh7qyYrg7ifDdyN1fyI90MSUJkZ309CGviyzjXMagkkV
qlRMn/zZGR5NM7GX+1VXTny4V9YHuqAlEXq9pbbLandZIXIeo/503io0R22IxEDtUwbYnBci416i
6oWIxmZwTKPxRcfOJyoE57mJYrITGt0feQ4QkrQdU7rAf518lxU+qcznmKzfEMbpgy+76L2cV7xL
GfnQtUxkCgWHdOMWzqhrnQvG9JsGdsMtNUQ/72OCALHbpe5AOCrrz8btgQsc4ghBLU0iEiwmemHU
NCUsrorDDeXdVCsSEN26fW2V3dw2Dd7yTVJ7gdgMMO8OmqDmULMuvJFoEVj3zKLEC8Em0t36zbB8
HpCDb3iMgURaNKiJc4UccGcNajh73D3E4aqpR4ZZpedFKUX2Lw2eTd8OMRUTkK6NNHus5W2/VkKs
Mm+QJL2vsL58Hu0h64/KJ0enMeaGotW3/WoTG8WItcKan51B9TSfBJMyQr2FzzdhBK9QXhFeJHEW
A7OI4nlLT00/6RwBOBGGZbpbCPkk57fj4D2bbNGUoKXajpb6CZqs2jEiuGiDsn7pXDgFyKW2jhqm
A6G5zWWOR/NzllGBb1HVgUJrHfnYNWtOJHIs/6lzWvZT1rL6sViM8bNhp8ONRSrQcA2ov2u10X/O
lSHuMXzrg6nQRXN47axLh53nKTAiji8t/LVbw0jMb4Sj5Td9549AyVaJLtRkntK6YlndlI5fEfHd
YcbGiJ7xUE54A7fDRFdwY7Woj+/p8K9RPEFrFZh/TO0A1JscvukyI/mijTMS1LvHJe5svF9aYf2m
DfUiFi++yWyWyqrAGF6QQfEWyY5CbXGJKabT0aI0R/AGKiVtPg+uU+8ng103rm02M26pLYeddCfi
LjsoA90JsIvyto1m7zROot+pzs3PSgKfpLKX4lwjuP7UZwQUs8qS9YfCCQ5Ia0csJ71xUXmj7hH6
+8cykfGuGxd1wP1oh5bKuUuMFhmwjy/lC91bgnPrSb0I6rszwNhpP/RU/7QzPbo0RvKEpGMMiUUn
FYRZRhirrrwb+uC7MUqODrKMjm7i9FsDVtodBgcntDJsAWmzphVI/xEX6XyatDPeuABGJgjtxdbu
OXUMVIwh/eb2pkuC4c5ovfwM7uVb5c9yN0aYrTJfv8e6JInEJg4q8jPaijIq6ZW1+tVIrQgklEx2
oIXBJ3GjH5JRdeHYavNEODo9mzqvtEmjbdki1JJb/EHepneQlxtiad9SjB8hRwWYA+2MR8KTjHF9
r6YPLMl831aOORZPswMqTydsNpmzCkkIc8zPhtdsJ4fxDT1WSaVRJ3uJPIfwgeUe+i7/v4gunTXr
hwm4/MYc89egM79YMYu1Y1S7FDn7lk7Je1C1RBbEDDwmsHpbgq3FtsIAszdljgnMLqEhZk+LT+xs
DVYMebFYoAwvD1aSwsnPms+qa7JHsJBHrP5HCqv+MC72+NUAlo4Gw/hiCZCcYqFCnpGtH9TIRo2U
470MsuYyDc0FtV2hN6L22dqlqgiFLowHcGAaZCXCyoYElzNevw/b8Ia7awxRy/qPBXJBWG5jBe0n
Zu1xOZ9HpWbMws3n6yz2f8fWfzW2ttHO/NnY+lP/nvwytf7jB/4+tZYi+JtwBKZ78Q9Z8X9PraX9
N+Fic3SkAO2GVvi/p9ZAZmErwZH9J3Cd5f0NC7ew0C/j+GTQ/R+BAPzfPFfCR7UIpwLQwDqpBlTw
67AaJjUhD9rXd8EaTkIjY1Ja70t3Cl7L0rZO+TyvSfYxAeOMZVB+ao1iBnzKo26q9tg2xCwh0MC9
QZzuDtHa/JRo7TyyynYCNhHIyogYL2sSA2cdkEJ2ND0Znp5J8RyCEUbCJyolwHHHoSTszI2nkU1Y
FJHxEJTMKG7qNqPTGJokifs/LeUR5nicUH3P4yn2AHBGp8jDOofR2m/GZzVykZ+NqvbozNmJSXx1
NrU4zBk4UpHkFGWQhEa2ecWMMC7NeDUkLBrDQGmTQTAV6X1UlgltPBaycKpc0JClSdIVMVhgo/Av
FYANvk34oF78zKZAICEqu8w1QVkzXcoFpco+qaPhPZCC/JauRGCTUptiX8jQ0NYjgkF8Iwt6mJsM
KZTjsS/ljH8wjZMGfmtSJFcyhGw53ydxPhonEOM0h/PciPWzoeWw0CuP82ydtCjH9A4maXYDmCNR
981RijiShMqUDNDz+cktRNreKVLbKr6FEkdmOf4vI+TH/wt+GlOpjTPr/y5k+fyOYht1269hlX//
sX+sC4RVYhpjOOCs5kfs+f+jZiGs0rPQs1yf8X9YF2zWEcGkCGaH42LHWyOX/p6rBO3SsR0caHCq
PXsNZfpPhCy/GoPA6NA7hH3NwoCKxYRH8uvCQKpjA3x3YMQ4FqgSKyTAlxajmLtBStt9/acL8298
7Osv+x+XxPXF8M6tRu/Axpf5u8kwduYVE93bl4RIpreKbPMX3Y/BK1YytmQgiDiShWe/B2PWHv8/
XhpfBmuzi/fb+W0BTI1czj0dx8tClMxbhfqV3GY9efPOI3bnxaIAQhwhWtMK4Xkgjf3zl//VOrh+
cnRCJubawGc0LH9/edNK4wqSk3UpSoO6yjdG0vJEPyzqJq3Xl5uhZf0FAvEarPDr5eZFuVVs9hZX
elcF0z8plCpVRUOsAvPimJX5UhFufTJRdTR7kKnBq+rpbNqpxYsPciCJNOmH/sNVaH4Lw+U6NECq
Dgpk9nzsUMVGu2VZ7HeXEWoTcvoW8nZUEc3+dFll1WQjE/Yyo7Kx/gIYybPx212DJAOo6+rtIUzn
d5SjT6j1MHuJeYEjx70yYPSei4FUY7+b5QsEkfp2znEr/Pk39isn4I9vDAIt6jP2cpP//vXBQNLt
ZbPTyksmRwKTr5nfXpX8FNnMwUsSxe7YSt4z00UWpBOcZ3/++v/6YHqWhF3pEUTLffP7szIGQUX0
6ywv15jqdH1gaP0QPjU28i9yin5zml4/qyVhciK55QX/xUUfaa+vhBjkxYZ9+gRrrsr3Y4qeh3mz
1X2Q22q/j8Jdn05RlqHyJh4WI/MoB3K6/v/5BwdZxGrJbo1y4jeXrWkbddCQYHMZ+oaHxPbw1pw5
fYtxk67J03/+av/uIVmpwTyX/Mf7Fze6VJkgp3w0LyRlEfetE/Kk7XhGT+uJ+hYxiE2jsqtpOaTc
5YTQyftyhAWIthS7CE38hUwKd5yfYuQZ8Y6JAj6JfAx2sqd6IkAL9FilM54yDsLzdBMAoi72f/4h
fguHv36Bnsn3B/HUQQz8u1U4K+Jo8BGSXaIoE81+8dr2eL1v5r5Ub20LKII4UNY9zQUsabLs4hRp
bdhpUrZwtRPxkRL6WxyWaaEfKyPRffitmJ/+/H3+m1VwVXIiwQSRAuLqN5ecQV9gdBGOXLBEcUGu
l1mqVr1JEcmXBnrwX9zZVMm/rh2ucLir2XMxxCEX/f0Vyz42M5Hr7jIpq751+tJ5JwR4/cMC7DgI
a35sLZdpXZRGUbuDXo5ue0Ly8ZwOeao2VqX7D6seudMFTFdh8BCkls3Cud4T10tEbimbl0yxtXaj
h31BWkidDexYJkdlYjGH+i+s4XyC3z8Wn4TvGQyfbeJ6vJb7/7SyL34eeGSkxxdiX5n3K72028wz
sofGKujZVegDJtJhR2bBpgMDL0xHst73AUHB2QYugiVCTdpVaGYmSpmy9/bjNc42cbtBgkCJmQAY
kcNIH5kl0hiRTMYnGvRxvxVeXbebKYamR3oZiThbAop5MrJuGnZsAWuS7iqgsn1VXYY1Y9fvyuwM
ULG+HzNsX+gyWxzzcIGML1J7+YOsdfFd5J3comSkY2TqZVG8vzH50Dh23ZteJ9U27dm/bwichOzR
WJl6bK7xv0zh4KLYayqw4yU+sFbPM9TrUBXZtLUiz3sOQAlAPMwI3sYyPDbEnDoxSbuBG2gyH3vT
/4ZFmflGVXZ9flwwdqB7HQa7PZlYvYxT5Ev7bMYD43Q1RjcCPC5Or1Gig7DHuL1AyJCMuJy+cpB5
mDlCmSRW6tGLy4IhWEDc09bPOGnFmPteVc494qGhJAu2RjvbYFGOd5QGwc6TPdbQsnacdwRzlAmV
z2pDCchCPCp3fupSzY9pryuSbWTRcQVkUzDGA+3vnZkZ5QM7s6QDpJiADoJ0Zusa1QyatznDgCXA
OdbXNGeVzv4JJW9yPwL1+u4jqETxB87yIIj024Jri/HX2O2+BdTE6RFCthDLF9n5IMeQA2zh2tH3
62uieMjLORABFu05StVfy6BzvtSW4eC7IVmIG2X+EQ9RhvEEcu9WDHw9oGh7UgRi5eDL9oihKnHC
gUSFCjAjYDMMvQH09GE3TOVmTlrqxXD8NL8dK7/Dq1RVkAtevJGspgDxDSg1b1t6JIjhwCdSd21R
k8wQEfxD23Yy8fYTPG5A2MIpqfHJkjobqC8kb7kWbzfP6L/oRpf+3hBr8bOQy4AahytdrawzEeMv
ZrU37PeGUF3CtwsOz4wMo+LTbHR8Yzrq2RSAaA7I3QLWFVpS6SHV3JWbxJdspnYF0j1k/qnegpbw
xNCFK1psUGQaoRCtv52CidurihlIEpXFkp3aKI88f+nDRbv2e+RMmCBTQb3aFytEoZwAXUVL8DqZ
ZvfRLavba3BZeGzWIc8uOaS3ALs2DU+oT2qMxa/HYLTSbJl73VLWRa8DPjnkvGV9m1dEpjZQgvhL
dRGc+35kfWY5Q3dW2EEZb6UkXHQTYwvrMPhT+JhoB1NEQ/Tn9r7DxWlNduoNwZz8jRYH8T0dapYY
ZFf+GedWcA68en4y/8iJvhJL1zWSGs4/R0Bqb72saRlN+91HE6yXMmht+dJ1A/94fbclM/WM0aMN
mJ2y08TQmOrH5lqL5AWDuYeKKT6svFHeA+yS+PqpDLU5rb44pIummemnIeW4YRWZidkawnvSzyuk
e60etcm1l3CbMYzx/GbYgcbuA9H6/AT1ofugxckYI86oPkU+Ou/QxQPiuyiPVMFu2wRx85blmJ/D
Oe3007VQWPKm0jfMk913c6a+z7qCr7bhzcxkun7YFvl7YQpW/FQ3a68d1Uzo1pG4JyEvr8/cRnx3
5vpuYSGy8XQ1sXIR70hkgiK8xjq8c2Su3lBcs5vrHB/2LjIDqnSyhHCf1fDeTk3X8s5RxlNBAZXV
87kxWobw1wKH+Wmwy5es//jj8GOtpY/OAkaRUGtsBHpoHUmnJ7LEvptIRiGJx7HfEw+u+YFthzeo
zDlbNr5RTRn+Lhl9w3rOi1fXR0gC2Z73Iz0TyiB2HqLQp4tvT91HEXR8RyryKe74nwH68XaHl421
rV6PKtid04PUksKArtbJ5Zu+xy7unfg49S1CNvcJLRrySYNgOJRbQ9oep4kdF707dTnGiHuB+Aw1
JGTDdoeCkOQ9H2rwnZpiI6FLDxsPrAo52hvohL61o63Hm4mImN/06DD4U/oBIv3Ue8ly8N+7vhHp
wTID7hFEE857UtLL2eDt5vNfFwEoT2S6pBVXpchToug1AcINLKxb5a4vX069H+JOphxDZ/uWMU68
DWK+Vcr95thEFt8qHlBC3dnIuQ4TJWhQpdEr+TLz46xj9x2ZGs8rgKtyR4Cc4W5jhye+bTveyfVO
xF8tkdqkLAGOpEbfSUTOFjVtE3ePwRyZ08mv1y8oayDv7c06ao5lKwP8xcvMzIvjaIfBr6coMv2V
C2BOcfmsRea8W1kmX0zD5wxAJ5utCXPvy2S1XGSi8CQm1igLIH2ngXpzY0X13shpfrx+QnYiauQO
hweIZZAn1wPvMhnqbZEWjyhU95eUpVtsJo60LyC/5QvzPb6Wfq3SFgKcij8qxuu2qRfBHaUK4KOW
n/DZF0fBFTHBkmeDCd57GDjJrFetVeMcQMWWxYJtjbeTuHyKPI3sd4UGygIWSfpAkRNNKxaNwcGz
FmuP6hM7tdPFLEdpzsNlgkkDDti1DuIIbnnogrQZn5I0cq3dNHrNUacOAgIHGonzNLcTw9YKuT/y
hVY47zB8uWv428FrNQuOrcVgn3IMyfUuCPypwKvh8tNA9s3mWYJD4haJgKmHIDDlPUbrde2bzcw4
1LFkkacUidcjObPrBbkg98T1AvyxFq0H9zEzWRfWhbWNPXac673LnJFtbe5Ve5y9VH/D3h5drven
jZLjgJ2cDmPV2PmdN/jcIr4Ah2k7+XiTxLoFhH29IVDs+T+Vh/ApLNuxPRqk7yE0Us577NJLud4V
7kwgMNaSSN670AsOsqnkPaAsLkLeGeRMuWSbgFd0CIMIQYcaodeYNCGATKXLJl0/kDGV3H0MqMGu
2hP/TlMItVvOnvJe2nwEbjn5Anu+nrayiHmyvKhhh/HAgexrxU0zZDWrvZXKB4c+74WTOje1IMls
CHscT6j9eL7svM/LLSZvLjZahXX77jOukoWijmYQGxAendjSU8gch0WhjtuR+FTDD1iuiDqB/zVA
jNlZjeZ18a/MT6W2W3ejOKq9BrOm8HOYNiEIHJkxTqbdG1taygSwtdRCy/Mo/XQmr3mskgfZZaI+
VSyj94jaeReO3/MKWIO424WMlvaldwaKkNjIg1cxKfIsFaqmPY/KRIKX6T0P/lw+mJbzPTEiI8zR
bRydokEaT7Dj7ZTH2c8YRfTGW/mVFk4fcjRrAjCtme0xSxU7kk4R3fS0PAMqFO2+5pnmOqeKL7R2
8JAdDCKv96Lysa3HDd7VZJzLU6pUdmfZnZQhu2Z54mQ/HyumW7gylapQohMQEcwF9YJrziyGFJnR
pu1MNNLz3PXiplkX/xtUjjQigXdTU5GyyAmmqIqTUZt0YeiyDbAsosl4jjNmzWFbKv5sAslFspxl
fqQDCH/YwkEO5Z91qRmpccq1pGsSf37KyZs8QFM3wmEdaVwPyiRrc2GsgEc1SBriFkTL24sWj2YT
IvZpyyyDdzpfN5MoYd1e4EfkeIoClqQ8UMEuW/dwiUDzNQLRFaMnWhc7AV0UlmQGZ7ztWdNqd/ai
W/pp7RE3S3BOCfk8TSqQ9/HsBK/S6LsP7NX+Fk2tfeIMxvdauSb7J2oJ7tYyZrVaUFW/jLxyeF03
gyxncQzYMHfXSQ1RxCzqKgr8c9kiJIVsT/tqmm31liNpJwyPda9teIT6gpsnjZCVGbWzd1fv3WZZ
UM+GnO2So8kM9oc9uqLDfjDwxPUGujkyt4Oz8UeF0dAjMdiZS4RO9snzFuGdOLDN/QqZQlOFpekA
gX7Y4xvE9UFkEmEU+SJfcDbRsnMCViX6PFwSLzPYNtDPc5IoXTYWd9TuS0LHGrG8Z50U4sD7donX
5eBaMjugYNzYJLYPwb/Ykzrh+TtX9+aeV05eknaYP0GSXc4J8q9PyLvzbccTwurMaWfZsyGuIiq3
RLSpbWU8tgayESRAQeXvrNaaj2bsGN8HZTkfWTAsPxD8jRjt5o5yeyoY3pPqditVJ86SouxQ0Fz5
stpEW9RREQKWBlIvDIya9AHHmtN7MNT+Ns7c9HOp+vjZpcafw6EsmPd0jjgAddH3gaWiTwm5g9/r
RvOb8JmlXYiaLogfl8rgxFoAlZar+B47URuM7tu1O/O/M9+/mvkyWKDB8icTnh9d/39e0zZOf0sY
tf74yb8PeTyPrDH4VPT3pQNSyuKX/oNRZf7NdfAqM/W4zlpM+lT/AMELzMzoATwfsrnFcIJ+598n
PcyAQdS6a7RQsJqZ3eA/mfS4/q/NMKzPlsuQ2Xagz2KAs37HCMfangqslQmgZ2+4rf2KUqZCwH5r
aeT5hd1T+AbYa54sDzFkGRcbiDBouYScjnnSYjyJYDju2z5on+klILm0CspGvy8wdyFpsdIhqG/r
2Wn2ZDT2OSDRxDkxTvHa/ZAN0RJyTpzQXvhO4Wzs3ME5GpCi4ahypvjlYO/nuIJbjSssLv34E+wC
0D2j00Zh4GZfgml6lV0R4VmIOv1p6UdatVOh9+loiG1vZ8OFiGB5w6gOoNQM+ABv3SrDWoyoeXJ0
k575Efg32KHHAzbsSxqprNsmczYdW6up75ZJV9hhLPF5advxNsMN9EKYjbXXbZc8mkEHSzpY1k9e
oJDcMU1Jtyndlz3YZpihyaTL5zjBeGNaM7mfHf8aDaK8ZX/6BBIFK5vfj3e+rbHUFX1oNMRbxmCI
iK1M7f45V5n3iGPLukS2JfAEoC6S+1oPq0vDN5ZtMEQBMOvR3pks64ihmgKjAJfQ6no7tOugBNjp
eZtotpC85epIW5JuABGUckgeUIOObKda2MXWG4kgsp0JMXoRLzYJMVQ1+C3Q3Pru0kOn6I/BVPWf
7I7Uko1KF7kzRrNFfa5xx7Zd5fB9OMN58c1jn4k3mEIOxAmcd0SfvEaVFjfB1H7SubahVonqKwG1
+kYmytuU2k9IiYIgD4ObdMc4fursyqq2tE+LOz8rwXtXCRSPoCgTb6PK2iXZqXOxchnR6gQZ36I2
Mi8azPHOid35rBf1ozch/2M/XNxd1KSsmVPW3czsK23mWiE06BnMFpiPQrokzlZGdJFW/yVmZB46
vZefYEFE8e3Ui2K8zBxZmvc2jruvYmqgrgA9urilcm7XvL/n3P0v7s6sSW1ji+NfxZV3KO3LQ27V
hYEZZrM9ceLlhcIzBAmtaEGIT39/LQkbmLFj33bdUl0lT2HSSE3r9Olz/gtKowMzLm/NPN9Y42Ib
MWVVGmV3aEF9Yrct7weg/CZapSyNOPqETii6QvBbNrPt2iiBn+vKaxACan4RZbXz0aE0+G4/EKoZ
23k4sTa4bcEbhWt4pRilCRHJSuJwHMZV9clb4dZzodYczSY5khow+tcZZr78yhPTLnB1QN9RebtN
9sjVK55ym26oJI93ag3FJtXeVKb6cZ+7H5WsHGVUmSeZDbAQIKxPtcawvU12CYRcu1RWmvUeB6N3
q3m6VDgeoNJkh+kko4tERkle9Ro6PkUr1xGq+paGBrOuPjDCCnGV3LvPN/6NY7nVbKdSWmUxGx6b
3iqvtLvczSEkO3Mk3cdlln6M/EFaPmRFbXNL+XQ9KOdvtqjNjLJNkN7VW4gY+dbaTUsFqKehe7MA
SNjmrbbXcGot52rkjp2yXt/gP7pGNC5PoUrulMS8y019PrF1gO6ceNXJJi1Aw9ngjtXUct4bWVSb
o2J/Eys2RqFF7l0GDts7hL3B1JyT3rpKXU1jY03pC8fdDzsTzZYIMaYbx7ep6iErIFqgJDsQN0ZB
tjbf4n4Mk8sClo61bzR2ttg1rTcRVjUB+LOkLNPLLaLH460are6qLSJ243K939P9UMyZWTjZ3Q5p
ib8qZFnKEHXpYHURhXlKsXCVkCgP9Gi6Tm+sevcBuTXrIiGBnu3Q9JmY/NVNaCrJnRrqG9pNxgB1
o02y0SiNI/5lzwLqfUSqbPNWB2v5zjEdfM8tMhPPhEQ1rtN9fTkfQLcbu2EQIFfgghHd2dUNGFIU
JbLtJ0zG1mT7pYfzhu1mU6p5jQzAfbhf1X9TRQGUSwF+6pkrjJdhYKOTP88foTCjN2YjaTTyrFi9
SDSlnAEqDClhzbNbPyw/sbFY06oIt1fxflPxlkJS2YPYrSr82CK/eNRidpuJbdj5rRHN3el2pf6x
ojVypQ+gjlMZxcIjdtaXoY36lbenUAYbZITpt4N5cwLokGLuFQIvykypbSQC3cCbWZWxQyQP1ohV
YLbEju1M8xTsXWmr7s0utn0KdeHDXCjL2PnKviRZh/YF2f7vktqTYEs6xoiUzhhjLhJSNtc2lHtQ
O8IXFNKxstPfZGoiVBQ1ISZg1HdeuiIdRA1nHIQI0nLydS9MzVevMV6cT6tycwMDbjOB/5k/mUmG
rEKUVrQHwvSWWgUZeml4s2zvfkb4NJqtzIxqKf7UZVB9BshVThQqZhMYM38maubNnCxfXYF20tFF
du63OA5iUYf6VaRB4yq35luwuNE0G+SoM60fSiUfvK289RsMJZxr3Dg03sbwHp7lfrqzAoR3wK+b
mFKhTDk19zn8NTjF8cjclphaU+H40wiox1Ul8/qwKf2VdU1hkYJbnSurZKKxcyK30xj7UtOp0RI0
8AtRJtCb9srEm7schmEYuIMPVQ6B+sK3KYAL1LCGdknjJbwL1DA0JnahqoJptfojCBJ7jYjlnlQm
D0KDdgblrnECfmakram0jRQ1i5Y15HBzpJT7zWst0QbeRbrO9u91GMzvo0TZXduAYxFQivPLTT2o
ivE2sjFiAde/pd0TVIT+MGYOtl5xVeNoR5+LiOkEA2tRw2XkbFGur/FpLfURSC1oKvsSVXMhJYH9
wcTmaI65iLN6QpllcJmD3XyT185mWjkbXCbg2sWjKCa8BtS8MhRSgDZ4ymr1l1HPUe5YC9x5StFk
5Ea6MJ4Banqh7MF/VkkJw43dDYhvguXpTZaWsMkKLQOVRxutxEWMnUuBBcPeNnJqz1mPcxs61T7g
oF3nagwXxMm3JYyVurwJvWCAoePGIvGbw6yhVWC4r1VzYBXjpNhv/CmaXBjeOC7tRk8vIZmuNgo6
Drg4X2ANvX7reNnmgeJxRSJp1T6cfNeEpD7nBAvK4mqverstkg67rTJS6szOKUrUxfsQxe2Lee6q
t9HaEY5A/Pgf8AAxptCIL3U49hCG9wXWWE5c0f2jdodNOUIGK+RBkXD0cwgVu0F0b9TiEEsGBPEz
wqlpZviG8h6pNwGhxvEbP294/1MkRmLIa0GhoPJXFB8I3vuJziRhMKR+BlEOVdfmiDniF53DCAwE
qQVJa9h6Rbmu0XIxtXFRWHQpDcvDI2WTO1jIBB5KB6Z3l5oV+nrwV2+r0jZnluekcNd15LvyMCuD
SU5t+tJA43Ti8qNdo/Wy2V6EsVE/7eaO98kl5/5Tqy37Zm54Ma3bemvf5gqp2cV8pa7cO1xu9LFW
2x+KSM/f11iYgac0jWk4wFtN25nKLKOFmqGRuLY+6qlBKzhHAggnWZs4EGruXYjb4lIbzLFi2/jq
gnjqX/vVQKWEYFgfttsgr8dBFtnz6QBpVnwlEVgcrfAlw++20B9KNdEnplXFo4T+7YTmmnvp7jBb
NGFiUVPZVkgFrqqHHLIOQkHVbgyMWxslQeotEPfbbXAXSoyp6qN0Al0wxecFAXM869GW0OfFZjKw
PGuqbRX7CeDS7hZI0v7ewY7mj7QCMzImnq9RSVGRcoiV8MNKVcLVhUnT4jqBr3WNu4ByraRzcE6s
1xtls7Le6vsCcVElTWYahePJYC8Yq7aRTurYVsn9FXTKzDlWknbhBYTmKJ5WVmpersNBPNsp5OIp
gq7vkgwP9YGSTYp0s37tr+hWr9fR9n5t29oNQWKLTrrHy2JDAsy3RD5dQEK9wSZFV2dtYVWlRsk4
2NabEfo8vOuZsb5JQdVPwgiZp5VbhI9eYJn7Kzv0KgD9pYVLYVI9WUgK0WkJ3d3dVtN2+rTKjKRF
kfzfnP+7B7lYFItJg9x8Wy6z+mGZl1BfD1pe4tM3iR8X79DXKPyi/tk/+v5Ar5bNoP9QUUBnHTjZ
SUGhuafmXr43RLjglsun5e+/cfbXTINiAris5gIAGibY2rYfD0hchmD6NBAgrSVB+4VHc/StWfj+
A7bT+f2/+d4TtPMze/r9N1CW4H/kJsEZ0vwwEdammyyu80lQBBYWTqilN9/Uo6cn89Xam2rtJb6s
y59YA4aCeaBlK6oALomLAY/XAAUnAIJI0NlK40rhtlWs//0sPCZlXIhXkT5EfMyOAH76Y0vgbISj
98BFB1A3bUVAZo8f3gUhDT6Sqiovm7iAjbLY/vcPv3iKsJ728yLzH4vjhye3OQeO/3QUMFgBkEVA
DLcPyS98Mgna0NBdFZlpxPbERcmvZ5MAzlt6FpwhmEFAySz05joLA64zxLBcZZr6uhTA/p+7IPz0
UiAWQhpyVJ1X6ngNEAUU1RKkHpaKuNpXrk8vQhO55HYCbWhbeDgAhm6XwFkodKwhqFJkwSFYtVff
XgRN3P+PBcOziPI1GOIMy6kFCln3S4uAf7IU1KGpCu4Z8Lbm6t+2iDkGDQ65tWAMoVII7CutEXGd
rQX6bEMQ81g0OW3k6dOr4D5Txf3pQGAMNQpJ8IWM9kdm4zteBKrKKhErADOUZnp6NwmarnS7tURu
pA9pcNFOw0quuc4Wgc2rYKPG5B4CRrvqerQUcCox2vdTYha0IWcAnaqnoDZxne2MzAIIeOKi07vs
iKpXm65KPL34jU3VpIj28tOzaWD12RLr+pUW4crdvpb//dPrgiIoBMcOWQ8nwOM4YJtDw8IzFhZR
Gyf6lxvC5pLdDDR8oVzTVDX97PEdUmMHtonmdK9G7/ZC4XormxHoAAtwBcZJs8t7zjYDRx8ahkGA
ULoDQv9mwbBV6TBocABwkfg71ELO8iLgDuAvXN2mkNC3vFA38SaTzYhs8j62Omj0bSBkQk9CgTO0
ODw5xqGO0r9QQNNYejtQhiorAEmOr+WQ41lw3CFEP7i/Tpcd965kphlkNJJrwdCHoP0I/Do8pOY6
XQtEnSHlAtxme5cX8us4svsBuyIlUxfhp+7pz7cFa0hCwBHJ7XKG3p2WNZiK0rNA5gOozf6y0s9n
geIxBUrCYVdYbSu1PcqOOdx0Oet/nyEJXRXbsGCAvhwWG48RRSgfdJ/3bhY0oIRt5i4xC4RFzsIu
GhLt5sDiOg6LNnsjC0VTuj5CD+tHpDjS5TO2SA3IOSnx6eM7JgGBwqKBBHVz9S4gINwj8KJyNRPc
b0CQkiJ0eeDZIqB+BmCVjlNvj8voUjuyeaKuDMGlcmoyzxIkV6XOrjoUVbpto3eLgFsD/iu3CCgf
8g5QOUNTornOFgEtFWZHnCR6200AQi0bCdDPwaGbAtnh3Hx2ZLLcISKtKOLYXX2tf2tB4WQruRZ0
2gkiIJpnmYFtDWk4UmB0u6dv37keZQYarW/ZxrJBX42iGUoZ3ab3fFOgokYWKXJJcfUuM+AU80yW
6mcryYY9NDgHIC/Hg4rr7E1ojwpi86XLKq7enRgQrFJlc2VDbH2wMvRD1OMpj/Mj1xAsDMTztPab
evQqdPwTucyA2kDjjc5L/9IicOCnsGWQQX4FIfSrlko7QZfOj1xhIo/emvBu75b68SJQVTwHTQib
lBoPn/dsFlRKQPKbAhQhsATd+y7Oocez4FJTtW3QNocGZO/CoqZi7Sg5C4RFOiYmOnUvHxuFyCfp
g4ooWf9SA1hd0hUkjQqSqxmim95cZ8kyjQVKBwByDg3I/q0C3RIaZ3JxEWgZGotIkHVHgrPN0aaa
yDnCgfDXzlL/ZoEDn/SJiVkAZEURpX3I8wajy7GaVjsUxS6FaF++Hu2RGFNp7WsqUUIhUTJgaQK+
affIs6SZLYFem2jKH2oozeLr0ywY7JKSbwRwRAOoGclSB8M6iwt03AAisjf0dhbQ4VJlZ0Gnvg4r
DgTK13zoeI8kXxJtGArs/T06KF0qK/FGIGaNWCL/nC0Cm4YkEtqoynavSu9aTWIRSLeagCCxxwgq
9YtJswgIvHCkk11vr0ehoPPZltscVeId1oCs8nZfOD8zkU6TPtBz7A4V7YT3aRZeEHr/2fMzvSYd
8A3Fsq+40+NQ0CCxbKqKqAL0bUPQrUY1UmoVUEWxeMtpYB+abafHBRquVNw5MiG/2VxtNtKnVWC5
mmwljS4TMYCY9w2MNhVVGq4qQszIXjfXj6+FH5iqL8yXseeHTw3nxV/mL7FevvUHB7LH8887oodg
cwgk/8kfCgpM+91fKTH/OkGuNlj8ow8P2Pzme7r/vXvA51998l2Hpzr8xyt/mS2yR69uPqi727xf
RBBn/h0uPi+ixQkQv4GIfr2T3387uc+jtOgfBs6Ds3FFMVp63AyB7Ph04AYlKj9wsIjzRX64RfEz
tpwE2ZHHi9D/O8nO1FBa1pP02EmYZIun5PiuWyqR/MhxvHws/MeyOBm8ASLKDn6xDBfVIlsej9yC
/KRH7qglr5K/X+EsXEaf/ZPF0nILZL9lyqz7TycDs7cLeJ7syJfLBOWc05Fb5JvsyFfMuO8f7rBZ
3jqwhsN/eJGk92XD+96rPntaeCcLUG1BarI3PEOFM0780zeyRT5JDx0/+YuzKNLCaaRHTqrTH69F
ZsgOe/M8NrVUIemBGaB8DOrDMmjWRYsgkB36Nin9/Nk0t41p2bHvFn58Ej1oOvyK7eVukdXhIn46
ng6AP6KBKH/Leb549Mp8WRQna7qDtkuP7z96/mpxyihsu3/yQ7MX4Ed2srK7bpL82Hnu8y+uxYc5
bjKoFtf1K0ZPsM87G1rU/qWHTuLiLIZ09XTZke+XnzOEq09nu0U0yA+9XZzuW10/SH7g6tXVIkpz
zz/d1hlfdEp/xfjXyyxfnkSqDvH1Kwa/W+78x5NtjMF/xY5+v6xefUyy4DAHzepuGw/S951khfdq
vMgSdsrT5dLW9H/NF1wsgvN3vy0Tyw7/2vNPZ7ytu0oPG4RkJKenGvyERHlfeuhsuTonbTcoZNmB
3yxxxqzD7eLsmNAx42WHf/CSp+WrWf5sb2t5lrLD/5GU31iIXRH513zB84XYlSdlh3/H7C/zfHmS
UnRIQvmxd6enyq6kKDvut7wVvy258UPZ/F/LLGJnO7wqIlpBGBMlcNkbflETtOVzyA79fVc5yRl5
/0+CprLj+/ljEuf+SebWVRylJwaDEuz2Dj9e82u2Vbzvj/xSpemLXMTz+tNBB+Wl/+20uCb+4jFc
LrJ//QcAAP//</cx:binary>
              </cx:geoCache>
            </cx:geography>
          </cx:layoutPr>
          <cx:valueColors>
            <cx:minColor>
              <a:schemeClr val="accent6">
                <a:lumMod val="40000"/>
                <a:lumOff val="60000"/>
              </a:schemeClr>
            </cx:minColor>
            <cx:midColor>
              <a:schemeClr val="accent6">
                <a:lumMod val="50000"/>
              </a:schemeClr>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latin typeface="+mj-lt"/>
              <a:ea typeface="Lato" panose="020F0502020204030203" pitchFamily="34" charset="0"/>
              <a:cs typeface="Lato" panose="020F0502020204030203" pitchFamily="34" charset="0"/>
            </a:defRPr>
          </a:pPr>
          <a:endParaRPr lang="en-US" sz="900" b="1" i="0" u="none" strike="noStrike" baseline="0">
            <a:solidFill>
              <a:schemeClr val="bg1"/>
            </a:solidFill>
            <a:latin typeface="+mj-lt"/>
            <a:ea typeface="Lato" panose="020F0502020204030203" pitchFamily="34" charset="0"/>
            <a:cs typeface="Lato" panose="020F0502020204030203" pitchFamily="34" charset="0"/>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image" Target="../media/image5.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2.xml"/><Relationship Id="rId12" Type="http://schemas.microsoft.com/office/2014/relationships/chartEx" Target="../charts/chartEx3.xml"/><Relationship Id="rId2" Type="http://schemas.openxmlformats.org/officeDocument/2006/relationships/chart" Target="../charts/chart9.xml"/><Relationship Id="rId1" Type="http://schemas.openxmlformats.org/officeDocument/2006/relationships/image" Target="../media/image2.emf"/><Relationship Id="rId6" Type="http://schemas.openxmlformats.org/officeDocument/2006/relationships/image" Target="../media/image4.emf"/><Relationship Id="rId11" Type="http://schemas.openxmlformats.org/officeDocument/2006/relationships/chart" Target="../charts/chart14.xml"/><Relationship Id="rId5" Type="http://schemas.openxmlformats.org/officeDocument/2006/relationships/chart" Target="../charts/chart11.xml"/><Relationship Id="rId15" Type="http://schemas.openxmlformats.org/officeDocument/2006/relationships/chart" Target="../charts/chart16.xml"/><Relationship Id="rId10" Type="http://schemas.openxmlformats.org/officeDocument/2006/relationships/chart" Target="../charts/chart13.xml"/><Relationship Id="rId4" Type="http://schemas.openxmlformats.org/officeDocument/2006/relationships/image" Target="../media/image3.emf"/><Relationship Id="rId9" Type="http://schemas.openxmlformats.org/officeDocument/2006/relationships/image" Target="../media/image6.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152400</xdr:colOff>
      <xdr:row>2</xdr:row>
      <xdr:rowOff>53975</xdr:rowOff>
    </xdr:from>
    <xdr:to>
      <xdr:col>11</xdr:col>
      <xdr:colOff>393700</xdr:colOff>
      <xdr:row>17</xdr:row>
      <xdr:rowOff>34925</xdr:rowOff>
    </xdr:to>
    <xdr:graphicFrame macro="">
      <xdr:nvGraphicFramePr>
        <xdr:cNvPr id="2" name="Chart 1">
          <a:extLst>
            <a:ext uri="{FF2B5EF4-FFF2-40B4-BE49-F238E27FC236}">
              <a16:creationId xmlns:a16="http://schemas.microsoft.com/office/drawing/2014/main" id="{82CEA5A4-44B4-6DAE-1AA5-8DF5944763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28575</xdr:colOff>
      <xdr:row>1</xdr:row>
      <xdr:rowOff>111125</xdr:rowOff>
    </xdr:from>
    <xdr:to>
      <xdr:col>13</xdr:col>
      <xdr:colOff>333375</xdr:colOff>
      <xdr:row>16</xdr:row>
      <xdr:rowOff>92075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AAAD83EE-673A-1E82-6FF8-CC3D0790BE8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52975" y="29527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44450</xdr:colOff>
      <xdr:row>1</xdr:row>
      <xdr:rowOff>98425</xdr:rowOff>
    </xdr:from>
    <xdr:to>
      <xdr:col>10</xdr:col>
      <xdr:colOff>349250</xdr:colOff>
      <xdr:row>16</xdr:row>
      <xdr:rowOff>79375</xdr:rowOff>
    </xdr:to>
    <xdr:graphicFrame macro="">
      <xdr:nvGraphicFramePr>
        <xdr:cNvPr id="2" name="Chart 1">
          <a:extLst>
            <a:ext uri="{FF2B5EF4-FFF2-40B4-BE49-F238E27FC236}">
              <a16:creationId xmlns:a16="http://schemas.microsoft.com/office/drawing/2014/main" id="{E21473D0-03E2-13E0-4CCF-13C2FD471B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523875</xdr:colOff>
      <xdr:row>35</xdr:row>
      <xdr:rowOff>136525</xdr:rowOff>
    </xdr:from>
    <xdr:to>
      <xdr:col>13</xdr:col>
      <xdr:colOff>219075</xdr:colOff>
      <xdr:row>50</xdr:row>
      <xdr:rowOff>117475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20B3EAC-E945-52CA-B13B-08DFC14C26E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19675" y="658177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57150</xdr:colOff>
      <xdr:row>1</xdr:row>
      <xdr:rowOff>66675</xdr:rowOff>
    </xdr:from>
    <xdr:to>
      <xdr:col>10</xdr:col>
      <xdr:colOff>361950</xdr:colOff>
      <xdr:row>16</xdr:row>
      <xdr:rowOff>47625</xdr:rowOff>
    </xdr:to>
    <xdr:graphicFrame macro="">
      <xdr:nvGraphicFramePr>
        <xdr:cNvPr id="2" name="Chart 1">
          <a:extLst>
            <a:ext uri="{FF2B5EF4-FFF2-40B4-BE49-F238E27FC236}">
              <a16:creationId xmlns:a16="http://schemas.microsoft.com/office/drawing/2014/main" id="{DE6543F6-B76A-7895-6B18-AF1B7DD678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514350</xdr:colOff>
      <xdr:row>0</xdr:row>
      <xdr:rowOff>114300</xdr:rowOff>
    </xdr:from>
    <xdr:to>
      <xdr:col>9</xdr:col>
      <xdr:colOff>514350</xdr:colOff>
      <xdr:row>14</xdr:row>
      <xdr:rowOff>60325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E199ABFA-A73F-812E-395E-1D1CAE5BFA2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603750" y="1143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381000</xdr:colOff>
      <xdr:row>3</xdr:row>
      <xdr:rowOff>38100</xdr:rowOff>
    </xdr:from>
    <xdr:to>
      <xdr:col>10</xdr:col>
      <xdr:colOff>381000</xdr:colOff>
      <xdr:row>16</xdr:row>
      <xdr:rowOff>168275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992A63F9-DF53-BE93-5D08-5C113BE9B8C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5080000" y="5905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247650</xdr:colOff>
      <xdr:row>5</xdr:row>
      <xdr:rowOff>146050</xdr:rowOff>
    </xdr:from>
    <xdr:to>
      <xdr:col>11</xdr:col>
      <xdr:colOff>247650</xdr:colOff>
      <xdr:row>19</xdr:row>
      <xdr:rowOff>92075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E92BBF52-07BD-1EF0-674A-A071A385D16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556250" y="10668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38100</xdr:colOff>
      <xdr:row>18</xdr:row>
      <xdr:rowOff>60325</xdr:rowOff>
    </xdr:from>
    <xdr:to>
      <xdr:col>3</xdr:col>
      <xdr:colOff>0</xdr:colOff>
      <xdr:row>21</xdr:row>
      <xdr:rowOff>38100</xdr:rowOff>
    </xdr:to>
    <xdr:graphicFrame macro="">
      <xdr:nvGraphicFramePr>
        <xdr:cNvPr id="2" name="Chart 1">
          <a:extLst>
            <a:ext uri="{FF2B5EF4-FFF2-40B4-BE49-F238E27FC236}">
              <a16:creationId xmlns:a16="http://schemas.microsoft.com/office/drawing/2014/main" id="{C9E938B6-2B04-CFC8-82A2-F2A20DD8D4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25400</xdr:colOff>
      <xdr:row>18</xdr:row>
      <xdr:rowOff>53975</xdr:rowOff>
    </xdr:from>
    <xdr:to>
      <xdr:col>4</xdr:col>
      <xdr:colOff>787400</xdr:colOff>
      <xdr:row>21</xdr:row>
      <xdr:rowOff>31750</xdr:rowOff>
    </xdr:to>
    <xdr:graphicFrame macro="">
      <xdr:nvGraphicFramePr>
        <xdr:cNvPr id="3" name="Chart 2">
          <a:extLst>
            <a:ext uri="{FF2B5EF4-FFF2-40B4-BE49-F238E27FC236}">
              <a16:creationId xmlns:a16="http://schemas.microsoft.com/office/drawing/2014/main" id="{FF3C61CB-9A92-4F74-7418-0519144252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50800</xdr:colOff>
      <xdr:row>18</xdr:row>
      <xdr:rowOff>50800</xdr:rowOff>
    </xdr:from>
    <xdr:to>
      <xdr:col>7</xdr:col>
      <xdr:colOff>958850</xdr:colOff>
      <xdr:row>21</xdr:row>
      <xdr:rowOff>44450</xdr:rowOff>
    </xdr:to>
    <xdr:graphicFrame macro="">
      <xdr:nvGraphicFramePr>
        <xdr:cNvPr id="4" name="Chart 3">
          <a:extLst>
            <a:ext uri="{FF2B5EF4-FFF2-40B4-BE49-F238E27FC236}">
              <a16:creationId xmlns:a16="http://schemas.microsoft.com/office/drawing/2014/main" id="{FBC34CA3-7D21-133F-6742-6A5C808D2A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101600</xdr:colOff>
      <xdr:row>18</xdr:row>
      <xdr:rowOff>95249</xdr:rowOff>
    </xdr:from>
    <xdr:to>
      <xdr:col>10</xdr:col>
      <xdr:colOff>984250</xdr:colOff>
      <xdr:row>21</xdr:row>
      <xdr:rowOff>25400</xdr:rowOff>
    </xdr:to>
    <xdr:graphicFrame macro="">
      <xdr:nvGraphicFramePr>
        <xdr:cNvPr id="5" name="Chart 4">
          <a:extLst>
            <a:ext uri="{FF2B5EF4-FFF2-40B4-BE49-F238E27FC236}">
              <a16:creationId xmlns:a16="http://schemas.microsoft.com/office/drawing/2014/main" id="{B659C918-86A2-F472-8C5B-3C683EF7CE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107950</xdr:colOff>
      <xdr:row>18</xdr:row>
      <xdr:rowOff>92075</xdr:rowOff>
    </xdr:from>
    <xdr:to>
      <xdr:col>13</xdr:col>
      <xdr:colOff>1117600</xdr:colOff>
      <xdr:row>21</xdr:row>
      <xdr:rowOff>12700</xdr:rowOff>
    </xdr:to>
    <xdr:graphicFrame macro="">
      <xdr:nvGraphicFramePr>
        <xdr:cNvPr id="6" name="Chart 5">
          <a:extLst>
            <a:ext uri="{FF2B5EF4-FFF2-40B4-BE49-F238E27FC236}">
              <a16:creationId xmlns:a16="http://schemas.microsoft.com/office/drawing/2014/main" id="{D39578ED-CB42-6F46-211C-9D1C3BBADF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018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50800</xdr:colOff>
      <xdr:row>22</xdr:row>
      <xdr:rowOff>66675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50800" y="3978275"/>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5534025" y="400685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180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drawings/drawing8.xml><?xml version="1.0" encoding="utf-8"?>
<xdr:wsDr xmlns:xdr="http://schemas.openxmlformats.org/drawingml/2006/spreadsheetDrawing" xmlns:a="http://schemas.openxmlformats.org/drawingml/2006/main">
  <xdr:oneCellAnchor>
    <xdr:from>
      <xdr:col>0</xdr:col>
      <xdr:colOff>0</xdr:colOff>
      <xdr:row>0</xdr:row>
      <xdr:rowOff>0</xdr:rowOff>
    </xdr:from>
    <xdr:ext cx="11811000" cy="314325"/>
    <xdr:sp macro="" textlink="">
      <xdr:nvSpPr>
        <xdr:cNvPr id="12" name="Shape 3">
          <a:extLst>
            <a:ext uri="{FF2B5EF4-FFF2-40B4-BE49-F238E27FC236}">
              <a16:creationId xmlns:a16="http://schemas.microsoft.com/office/drawing/2014/main" id="{0C3DE74D-AAB4-4BB6-8B91-FE2D84141974}"/>
            </a:ext>
          </a:extLst>
        </xdr:cNvPr>
        <xdr:cNvSpPr/>
      </xdr:nvSpPr>
      <xdr:spPr>
        <a:xfrm>
          <a:off x="0" y="0"/>
          <a:ext cx="11811000"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noProof="0">
              <a:ln>
                <a:noFill/>
              </a:ln>
              <a:solidFill>
                <a:srgbClr val="FFFFFF"/>
              </a:solidFill>
              <a:effectLst/>
              <a:uLnTx/>
              <a:uFillTx/>
              <a:latin typeface="Lato"/>
              <a:ea typeface="Lato"/>
              <a:cs typeface="Lato"/>
              <a:sym typeface="Lato"/>
            </a:rPr>
            <a:t>ECOMMERCE SALES ANALYSIS DASHBOARD</a:t>
          </a:r>
          <a:endParaRPr kumimoji="0" sz="1400" b="0" i="0" u="none" strike="noStrike" kern="0" cap="none" spc="0" normalizeH="0" baseline="0" noProof="0">
            <a:ln>
              <a:noFill/>
            </a:ln>
            <a:solidFill>
              <a:sysClr val="windowText" lastClr="000000"/>
            </a:solidFill>
            <a:effectLst/>
            <a:uLnTx/>
            <a:uFillTx/>
          </a:endParaRPr>
        </a:p>
      </xdr:txBody>
    </xdr:sp>
    <xdr:clientData fLocksWithSheet="0"/>
  </xdr:oneCellAnchor>
  <xdr:oneCellAnchor>
    <xdr:from>
      <xdr:col>0</xdr:col>
      <xdr:colOff>0</xdr:colOff>
      <xdr:row>2</xdr:row>
      <xdr:rowOff>0</xdr:rowOff>
    </xdr:from>
    <xdr:ext cx="11801475" cy="1638300"/>
    <xdr:grpSp>
      <xdr:nvGrpSpPr>
        <xdr:cNvPr id="32" name="Shape 2">
          <a:extLst>
            <a:ext uri="{FF2B5EF4-FFF2-40B4-BE49-F238E27FC236}">
              <a16:creationId xmlns:a16="http://schemas.microsoft.com/office/drawing/2014/main" id="{7DF89F0F-9FA6-4927-9832-86FE8653BB0F}"/>
            </a:ext>
          </a:extLst>
        </xdr:cNvPr>
        <xdr:cNvGrpSpPr/>
      </xdr:nvGrpSpPr>
      <xdr:grpSpPr>
        <a:xfrm>
          <a:off x="0" y="377031"/>
          <a:ext cx="11801475" cy="1638300"/>
          <a:chOff x="0" y="3060863"/>
          <a:chExt cx="10692000" cy="1638300"/>
        </a:xfrm>
        <a:gradFill>
          <a:gsLst>
            <a:gs pos="0">
              <a:schemeClr val="tx1">
                <a:lumMod val="85000"/>
                <a:lumOff val="15000"/>
                <a:alpha val="80000"/>
              </a:schemeClr>
            </a:gs>
            <a:gs pos="100000">
              <a:schemeClr val="tx1">
                <a:lumMod val="65000"/>
                <a:lumOff val="35000"/>
                <a:alpha val="75000"/>
              </a:schemeClr>
            </a:gs>
          </a:gsLst>
          <a:lin ang="5400000" scaled="1"/>
        </a:gradFill>
      </xdr:grpSpPr>
      <xdr:grpSp>
        <xdr:nvGrpSpPr>
          <xdr:cNvPr id="33" name="Shape 21">
            <a:extLst>
              <a:ext uri="{FF2B5EF4-FFF2-40B4-BE49-F238E27FC236}">
                <a16:creationId xmlns:a16="http://schemas.microsoft.com/office/drawing/2014/main" id="{12C6035D-89DE-BA61-CFEC-0E0AA4F6DF96}"/>
              </a:ext>
            </a:extLst>
          </xdr:cNvPr>
          <xdr:cNvGrpSpPr/>
        </xdr:nvGrpSpPr>
        <xdr:grpSpPr>
          <a:xfrm>
            <a:off x="0" y="3060863"/>
            <a:ext cx="10692000" cy="1638300"/>
            <a:chOff x="152399" y="453254"/>
            <a:chExt cx="12498639" cy="1575983"/>
          </a:xfrm>
          <a:grpFill/>
        </xdr:grpSpPr>
        <xdr:sp macro="" textlink="">
          <xdr:nvSpPr>
            <xdr:cNvPr id="34" name="Shape 5">
              <a:extLst>
                <a:ext uri="{FF2B5EF4-FFF2-40B4-BE49-F238E27FC236}">
                  <a16:creationId xmlns:a16="http://schemas.microsoft.com/office/drawing/2014/main" id="{445474A8-3684-A7C8-638B-5F1E2AD8EE03}"/>
                </a:ext>
              </a:extLst>
            </xdr:cNvPr>
            <xdr:cNvSpPr/>
          </xdr:nvSpPr>
          <xdr:spPr>
            <a:xfrm>
              <a:off x="152399" y="453254"/>
              <a:ext cx="12498625" cy="1575983"/>
            </a:xfrm>
            <a:prstGeom prst="rect">
              <a:avLst/>
            </a:prstGeom>
            <a:grpFill/>
            <a:ln>
              <a:noFill/>
            </a:ln>
          </xdr:spPr>
          <xdr:txBody>
            <a:bodyPr spcFirstLastPara="1" wrap="square" lIns="91425" tIns="91425" rIns="91425" bIns="91425" anchor="ctr" anchorCtr="0">
              <a:noAutofit/>
            </a:bodyPr>
            <a:lstStyle/>
            <a:p>
              <a:pPr marL="0" marR="0" lvl="0" indent="0" algn="l" defTabSz="914400" rtl="0" eaLnBrk="1" fontAlgn="auto" latinLnBrk="0" hangingPunct="1">
                <a:lnSpc>
                  <a:spcPct val="100000"/>
                </a:lnSpc>
                <a:spcBef>
                  <a:spcPts val="0"/>
                </a:spcBef>
                <a:spcAft>
                  <a:spcPts val="0"/>
                </a:spcAft>
                <a:buClrTx/>
                <a:buSzTx/>
                <a:buFontTx/>
                <a:buNone/>
                <a:tabLst/>
                <a:defRPr/>
              </a:pPr>
              <a:endParaRPr kumimoji="0" sz="1400" b="0" i="0" u="none" strike="noStrike" kern="0" cap="none" spc="0" normalizeH="0" baseline="0" noProof="0">
                <a:ln>
                  <a:noFill/>
                </a:ln>
                <a:solidFill>
                  <a:sysClr val="windowText" lastClr="000000"/>
                </a:solidFill>
                <a:effectLst/>
                <a:uLnTx/>
                <a:uFillTx/>
              </a:endParaRPr>
            </a:p>
          </xdr:txBody>
        </xdr:sp>
        <xdr:grpSp>
          <xdr:nvGrpSpPr>
            <xdr:cNvPr id="35" name="Shape 22">
              <a:extLst>
                <a:ext uri="{FF2B5EF4-FFF2-40B4-BE49-F238E27FC236}">
                  <a16:creationId xmlns:a16="http://schemas.microsoft.com/office/drawing/2014/main" id="{49B38367-B8DC-CBD1-E35E-0EB1EB9E9265}"/>
                </a:ext>
              </a:extLst>
            </xdr:cNvPr>
            <xdr:cNvGrpSpPr/>
          </xdr:nvGrpSpPr>
          <xdr:grpSpPr>
            <a:xfrm>
              <a:off x="152399" y="453254"/>
              <a:ext cx="2499729" cy="1545443"/>
              <a:chOff x="152399" y="459938"/>
              <a:chExt cx="2667001" cy="1518378"/>
            </a:xfrm>
            <a:grpFill/>
          </xdr:grpSpPr>
          <xdr:sp macro="" textlink="">
            <xdr:nvSpPr>
              <xdr:cNvPr id="48" name="Shape 23">
                <a:extLst>
                  <a:ext uri="{FF2B5EF4-FFF2-40B4-BE49-F238E27FC236}">
                    <a16:creationId xmlns:a16="http://schemas.microsoft.com/office/drawing/2014/main" id="{29734E85-66BB-F990-1CA5-7BB8AD491207}"/>
                  </a:ext>
                </a:extLst>
              </xdr:cNvPr>
              <xdr:cNvSpPr/>
            </xdr:nvSpPr>
            <xdr:spPr>
              <a:xfrm>
                <a:off x="152399" y="714376"/>
                <a:ext cx="2667001" cy="1263940"/>
              </a:xfrm>
              <a:prstGeom prst="roundRect">
                <a:avLst>
                  <a:gd name="adj" fmla="val 5968"/>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marR="0" lvl="0" indent="0" algn="l" defTabSz="914400" rtl="0" eaLnBrk="1" fontAlgn="auto" latinLnBrk="0" hangingPunct="1">
                  <a:lnSpc>
                    <a:spcPct val="100000"/>
                  </a:lnSpc>
                  <a:spcBef>
                    <a:spcPts val="0"/>
                  </a:spcBef>
                  <a:spcAft>
                    <a:spcPts val="0"/>
                  </a:spcAft>
                  <a:buClrTx/>
                  <a:buSzTx/>
                  <a:buFontTx/>
                  <a:buNone/>
                  <a:tabLst/>
                  <a:defRPr/>
                </a:pPr>
                <a:endParaRPr kumimoji="0" sz="1050" b="0" i="0" u="none" strike="noStrike" kern="0" cap="none" spc="0" normalizeH="0" baseline="0" noProof="0">
                  <a:ln>
                    <a:noFill/>
                  </a:ln>
                  <a:solidFill>
                    <a:srgbClr val="FFFFFF"/>
                  </a:solidFill>
                  <a:effectLst/>
                  <a:uLnTx/>
                  <a:uFillTx/>
                </a:endParaRPr>
              </a:p>
            </xdr:txBody>
          </xdr:sp>
          <xdr:sp macro="" textlink="">
            <xdr:nvSpPr>
              <xdr:cNvPr id="49" name="Shape 24">
                <a:extLst>
                  <a:ext uri="{FF2B5EF4-FFF2-40B4-BE49-F238E27FC236}">
                    <a16:creationId xmlns:a16="http://schemas.microsoft.com/office/drawing/2014/main" id="{0C84CD4E-0B2A-922E-A8C5-1FE877698EAB}"/>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noProof="0">
                    <a:ln>
                      <a:noFill/>
                    </a:ln>
                    <a:solidFill>
                      <a:srgbClr val="FFFFFF"/>
                    </a:solidFill>
                    <a:effectLst/>
                    <a:uLnTx/>
                    <a:uFillTx/>
                    <a:latin typeface="Lato"/>
                    <a:ea typeface="Lato"/>
                    <a:cs typeface="Lato"/>
                    <a:sym typeface="Lato"/>
                  </a:rPr>
                  <a:t> SALES</a:t>
                </a:r>
                <a:endParaRPr kumimoji="0" sz="1400" b="0" i="0" u="none" strike="noStrike" kern="0" cap="none" spc="0" normalizeH="0" baseline="0" noProof="0">
                  <a:ln>
                    <a:noFill/>
                  </a:ln>
                  <a:solidFill>
                    <a:sysClr val="windowText" lastClr="000000"/>
                  </a:solidFill>
                  <a:effectLst/>
                  <a:uLnTx/>
                  <a:uFillTx/>
                </a:endParaRPr>
              </a:p>
            </xdr:txBody>
          </xdr:sp>
        </xdr:grpSp>
        <xdr:grpSp>
          <xdr:nvGrpSpPr>
            <xdr:cNvPr id="36" name="Shape 25">
              <a:extLst>
                <a:ext uri="{FF2B5EF4-FFF2-40B4-BE49-F238E27FC236}">
                  <a16:creationId xmlns:a16="http://schemas.microsoft.com/office/drawing/2014/main" id="{79EDDF37-9D18-C07E-9864-E91FA0872C7F}"/>
                </a:ext>
              </a:extLst>
            </xdr:cNvPr>
            <xdr:cNvGrpSpPr/>
          </xdr:nvGrpSpPr>
          <xdr:grpSpPr>
            <a:xfrm>
              <a:off x="2699753" y="453254"/>
              <a:ext cx="2510378" cy="1545442"/>
              <a:chOff x="152400" y="459938"/>
              <a:chExt cx="2688608" cy="1518377"/>
            </a:xfrm>
            <a:grpFill/>
          </xdr:grpSpPr>
          <xdr:sp macro="" textlink="">
            <xdr:nvSpPr>
              <xdr:cNvPr id="46" name="Shape 26">
                <a:extLst>
                  <a:ext uri="{FF2B5EF4-FFF2-40B4-BE49-F238E27FC236}">
                    <a16:creationId xmlns:a16="http://schemas.microsoft.com/office/drawing/2014/main" id="{296B34E4-51C2-F699-33ED-D07E7C2CEB2A}"/>
                  </a:ext>
                </a:extLst>
              </xdr:cNvPr>
              <xdr:cNvSpPr/>
            </xdr:nvSpPr>
            <xdr:spPr>
              <a:xfrm>
                <a:off x="174007" y="714375"/>
                <a:ext cx="2667001" cy="1263940"/>
              </a:xfrm>
              <a:prstGeom prst="roundRect">
                <a:avLst>
                  <a:gd name="adj" fmla="val 6563"/>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marR="0" lvl="0" indent="0" algn="l" defTabSz="914400" rtl="0" eaLnBrk="1" fontAlgn="auto" latinLnBrk="0" hangingPunct="1">
                  <a:lnSpc>
                    <a:spcPct val="100000"/>
                  </a:lnSpc>
                  <a:spcBef>
                    <a:spcPts val="0"/>
                  </a:spcBef>
                  <a:spcAft>
                    <a:spcPts val="0"/>
                  </a:spcAft>
                  <a:buClrTx/>
                  <a:buSzTx/>
                  <a:buFontTx/>
                  <a:buNone/>
                  <a:tabLst/>
                  <a:defRPr/>
                </a:pPr>
                <a:endParaRPr kumimoji="0" sz="1050" b="0" i="0" u="none" strike="noStrike" kern="0" cap="none" spc="0" normalizeH="0" baseline="0" noProof="0">
                  <a:ln>
                    <a:noFill/>
                  </a:ln>
                  <a:solidFill>
                    <a:srgbClr val="FFFFFF"/>
                  </a:solidFill>
                  <a:effectLst/>
                  <a:uLnTx/>
                  <a:uFillTx/>
                </a:endParaRPr>
              </a:p>
            </xdr:txBody>
          </xdr:sp>
          <xdr:sp macro="" textlink="">
            <xdr:nvSpPr>
              <xdr:cNvPr id="47" name="Shape 27">
                <a:extLst>
                  <a:ext uri="{FF2B5EF4-FFF2-40B4-BE49-F238E27FC236}">
                    <a16:creationId xmlns:a16="http://schemas.microsoft.com/office/drawing/2014/main" id="{4907F762-3466-56C7-71B5-6F01372103E6}"/>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noProof="0">
                    <a:ln>
                      <a:noFill/>
                    </a:ln>
                    <a:solidFill>
                      <a:srgbClr val="FFFFFF"/>
                    </a:solidFill>
                    <a:effectLst/>
                    <a:uLnTx/>
                    <a:uFillTx/>
                    <a:latin typeface="Lato"/>
                    <a:ea typeface="Lato"/>
                    <a:cs typeface="Lato"/>
                    <a:sym typeface="Lato"/>
                  </a:rPr>
                  <a:t> PROFIT</a:t>
                </a:r>
                <a:endParaRPr kumimoji="0" sz="1400" b="0" i="0" u="none" strike="noStrike" kern="0" cap="none" spc="0" normalizeH="0" baseline="0" noProof="0">
                  <a:ln>
                    <a:noFill/>
                  </a:ln>
                  <a:solidFill>
                    <a:sysClr val="windowText" lastClr="000000"/>
                  </a:solidFill>
                  <a:effectLst/>
                  <a:uLnTx/>
                  <a:uFillTx/>
                </a:endParaRPr>
              </a:p>
            </xdr:txBody>
          </xdr:sp>
        </xdr:grpSp>
        <xdr:grpSp>
          <xdr:nvGrpSpPr>
            <xdr:cNvPr id="37" name="Shape 28">
              <a:extLst>
                <a:ext uri="{FF2B5EF4-FFF2-40B4-BE49-F238E27FC236}">
                  <a16:creationId xmlns:a16="http://schemas.microsoft.com/office/drawing/2014/main" id="{FBD601F9-992C-9680-FBBC-3A0740E885CD}"/>
                </a:ext>
              </a:extLst>
            </xdr:cNvPr>
            <xdr:cNvGrpSpPr/>
          </xdr:nvGrpSpPr>
          <xdr:grpSpPr>
            <a:xfrm>
              <a:off x="5256630" y="453254"/>
              <a:ext cx="2458828" cy="1557657"/>
              <a:chOff x="152400" y="459938"/>
              <a:chExt cx="2674314" cy="1530378"/>
            </a:xfrm>
            <a:grpFill/>
          </xdr:grpSpPr>
          <xdr:sp macro="" textlink="">
            <xdr:nvSpPr>
              <xdr:cNvPr id="44" name="Shape 29">
                <a:extLst>
                  <a:ext uri="{FF2B5EF4-FFF2-40B4-BE49-F238E27FC236}">
                    <a16:creationId xmlns:a16="http://schemas.microsoft.com/office/drawing/2014/main" id="{E559FF4D-D047-A9AE-8CBE-371A3C4F10BC}"/>
                  </a:ext>
                </a:extLst>
              </xdr:cNvPr>
              <xdr:cNvSpPr/>
            </xdr:nvSpPr>
            <xdr:spPr>
              <a:xfrm>
                <a:off x="159713" y="714375"/>
                <a:ext cx="2667001" cy="1275941"/>
              </a:xfrm>
              <a:prstGeom prst="roundRect">
                <a:avLst>
                  <a:gd name="adj" fmla="val 7157"/>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marR="0" lvl="0" indent="0" algn="l" defTabSz="914400" rtl="0" eaLnBrk="1" fontAlgn="auto" latinLnBrk="0" hangingPunct="1">
                  <a:lnSpc>
                    <a:spcPct val="100000"/>
                  </a:lnSpc>
                  <a:spcBef>
                    <a:spcPts val="0"/>
                  </a:spcBef>
                  <a:spcAft>
                    <a:spcPts val="0"/>
                  </a:spcAft>
                  <a:buClrTx/>
                  <a:buSzTx/>
                  <a:buFontTx/>
                  <a:buNone/>
                  <a:tabLst/>
                  <a:defRPr/>
                </a:pPr>
                <a:endParaRPr kumimoji="0" sz="1050" b="0" i="0" u="none" strike="noStrike" kern="0" cap="none" spc="0" normalizeH="0" baseline="0" noProof="0">
                  <a:ln>
                    <a:noFill/>
                  </a:ln>
                  <a:solidFill>
                    <a:srgbClr val="FFFFFF"/>
                  </a:solidFill>
                  <a:effectLst/>
                  <a:uLnTx/>
                  <a:uFillTx/>
                </a:endParaRPr>
              </a:p>
            </xdr:txBody>
          </xdr:sp>
          <xdr:sp macro="" textlink="">
            <xdr:nvSpPr>
              <xdr:cNvPr id="45" name="Shape 30">
                <a:extLst>
                  <a:ext uri="{FF2B5EF4-FFF2-40B4-BE49-F238E27FC236}">
                    <a16:creationId xmlns:a16="http://schemas.microsoft.com/office/drawing/2014/main" id="{D351A802-0D88-FB5D-D610-3760C2F2EA85}"/>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noProof="0">
                    <a:ln>
                      <a:noFill/>
                    </a:ln>
                    <a:solidFill>
                      <a:srgbClr val="FFFFFF"/>
                    </a:solidFill>
                    <a:effectLst/>
                    <a:uLnTx/>
                    <a:uFillTx/>
                    <a:latin typeface="Lato"/>
                    <a:ea typeface="Lato"/>
                    <a:cs typeface="Lato"/>
                    <a:sym typeface="Lato"/>
                  </a:rPr>
                  <a:t> QUANTITY</a:t>
                </a:r>
                <a:endParaRPr kumimoji="0" sz="1400" b="0" i="0" u="none" strike="noStrike" kern="0" cap="none" spc="0" normalizeH="0" baseline="0" noProof="0">
                  <a:ln>
                    <a:noFill/>
                  </a:ln>
                  <a:solidFill>
                    <a:sysClr val="windowText" lastClr="000000"/>
                  </a:solidFill>
                  <a:effectLst/>
                  <a:uLnTx/>
                  <a:uFillTx/>
                </a:endParaRPr>
              </a:p>
            </xdr:txBody>
          </xdr:sp>
        </xdr:grpSp>
        <xdr:grpSp>
          <xdr:nvGrpSpPr>
            <xdr:cNvPr id="38" name="Shape 31">
              <a:extLst>
                <a:ext uri="{FF2B5EF4-FFF2-40B4-BE49-F238E27FC236}">
                  <a16:creationId xmlns:a16="http://schemas.microsoft.com/office/drawing/2014/main" id="{B86961EC-99C0-C6B0-FB96-2CE969724F90}"/>
                </a:ext>
              </a:extLst>
            </xdr:cNvPr>
            <xdr:cNvGrpSpPr/>
          </xdr:nvGrpSpPr>
          <xdr:grpSpPr>
            <a:xfrm>
              <a:off x="7756358" y="453254"/>
              <a:ext cx="2394953" cy="1551550"/>
              <a:chOff x="152399" y="459938"/>
              <a:chExt cx="2667001" cy="1524378"/>
            </a:xfrm>
            <a:grpFill/>
          </xdr:grpSpPr>
          <xdr:sp macro="" textlink="">
            <xdr:nvSpPr>
              <xdr:cNvPr id="42" name="Shape 32">
                <a:extLst>
                  <a:ext uri="{FF2B5EF4-FFF2-40B4-BE49-F238E27FC236}">
                    <a16:creationId xmlns:a16="http://schemas.microsoft.com/office/drawing/2014/main" id="{78B383D7-FD5A-2DEB-0CC2-AF400DC4503D}"/>
                  </a:ext>
                </a:extLst>
              </xdr:cNvPr>
              <xdr:cNvSpPr/>
            </xdr:nvSpPr>
            <xdr:spPr>
              <a:xfrm>
                <a:off x="152399" y="714375"/>
                <a:ext cx="2667001" cy="1269941"/>
              </a:xfrm>
              <a:prstGeom prst="roundRect">
                <a:avLst>
                  <a:gd name="adj" fmla="val 10129"/>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marR="0" lvl="0" indent="0" algn="l" defTabSz="914400" rtl="0" eaLnBrk="1" fontAlgn="auto" latinLnBrk="0" hangingPunct="1">
                  <a:lnSpc>
                    <a:spcPct val="100000"/>
                  </a:lnSpc>
                  <a:spcBef>
                    <a:spcPts val="0"/>
                  </a:spcBef>
                  <a:spcAft>
                    <a:spcPts val="0"/>
                  </a:spcAft>
                  <a:buClrTx/>
                  <a:buSzTx/>
                  <a:buFontTx/>
                  <a:buNone/>
                  <a:tabLst/>
                  <a:defRPr/>
                </a:pPr>
                <a:endParaRPr kumimoji="0" sz="1050" b="0" i="0" u="none" strike="noStrike" kern="0" cap="none" spc="0" normalizeH="0" baseline="0" noProof="0">
                  <a:ln>
                    <a:noFill/>
                  </a:ln>
                  <a:solidFill>
                    <a:srgbClr val="FFFFFF"/>
                  </a:solidFill>
                  <a:effectLst/>
                  <a:uLnTx/>
                  <a:uFillTx/>
                </a:endParaRPr>
              </a:p>
            </xdr:txBody>
          </xdr:sp>
          <xdr:sp macro="" textlink="">
            <xdr:nvSpPr>
              <xdr:cNvPr id="43" name="Shape 33">
                <a:extLst>
                  <a:ext uri="{FF2B5EF4-FFF2-40B4-BE49-F238E27FC236}">
                    <a16:creationId xmlns:a16="http://schemas.microsoft.com/office/drawing/2014/main" id="{2D6D6D8C-612E-CA99-9B46-7E8B070C461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noProof="0">
                    <a:ln>
                      <a:noFill/>
                    </a:ln>
                    <a:solidFill>
                      <a:srgbClr val="FFFFFF"/>
                    </a:solidFill>
                    <a:effectLst/>
                    <a:uLnTx/>
                    <a:uFillTx/>
                    <a:latin typeface="Lato"/>
                    <a:ea typeface="Lato"/>
                    <a:cs typeface="Lato"/>
                    <a:sym typeface="Lato"/>
                  </a:rPr>
                  <a:t>NO OF ORDERS</a:t>
                </a:r>
                <a:endParaRPr kumimoji="0" sz="1400" b="0" i="0" u="none" strike="noStrike" kern="0" cap="none" spc="0" normalizeH="0" baseline="0" noProof="0">
                  <a:ln>
                    <a:noFill/>
                  </a:ln>
                  <a:solidFill>
                    <a:sysClr val="windowText" lastClr="000000"/>
                  </a:solidFill>
                  <a:effectLst/>
                  <a:uLnTx/>
                  <a:uFillTx/>
                </a:endParaRPr>
              </a:p>
            </xdr:txBody>
          </xdr:sp>
        </xdr:grpSp>
        <xdr:grpSp>
          <xdr:nvGrpSpPr>
            <xdr:cNvPr id="39" name="Shape 34">
              <a:extLst>
                <a:ext uri="{FF2B5EF4-FFF2-40B4-BE49-F238E27FC236}">
                  <a16:creationId xmlns:a16="http://schemas.microsoft.com/office/drawing/2014/main" id="{5D91F0DB-467E-183C-7AC4-1693EC3D0F2C}"/>
                </a:ext>
              </a:extLst>
            </xdr:cNvPr>
            <xdr:cNvGrpSpPr/>
          </xdr:nvGrpSpPr>
          <xdr:grpSpPr>
            <a:xfrm>
              <a:off x="10208461" y="453254"/>
              <a:ext cx="2442577" cy="1569874"/>
              <a:chOff x="152399" y="459938"/>
              <a:chExt cx="2667001" cy="1542381"/>
            </a:xfrm>
            <a:grpFill/>
          </xdr:grpSpPr>
          <xdr:sp macro="" textlink="">
            <xdr:nvSpPr>
              <xdr:cNvPr id="40" name="Shape 35">
                <a:extLst>
                  <a:ext uri="{FF2B5EF4-FFF2-40B4-BE49-F238E27FC236}">
                    <a16:creationId xmlns:a16="http://schemas.microsoft.com/office/drawing/2014/main" id="{35D08485-FED2-0442-9B09-378356698917}"/>
                  </a:ext>
                </a:extLst>
              </xdr:cNvPr>
              <xdr:cNvSpPr/>
            </xdr:nvSpPr>
            <xdr:spPr>
              <a:xfrm>
                <a:off x="152399" y="714375"/>
                <a:ext cx="2667001" cy="1287944"/>
              </a:xfrm>
              <a:prstGeom prst="roundRect">
                <a:avLst>
                  <a:gd name="adj" fmla="val 7751"/>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marR="0" lvl="0" indent="0" algn="l" defTabSz="914400" rtl="0" eaLnBrk="1" fontAlgn="auto" latinLnBrk="0" hangingPunct="1">
                  <a:lnSpc>
                    <a:spcPct val="100000"/>
                  </a:lnSpc>
                  <a:spcBef>
                    <a:spcPts val="0"/>
                  </a:spcBef>
                  <a:spcAft>
                    <a:spcPts val="0"/>
                  </a:spcAft>
                  <a:buClrTx/>
                  <a:buSzTx/>
                  <a:buFontTx/>
                  <a:buNone/>
                  <a:tabLst/>
                  <a:defRPr/>
                </a:pPr>
                <a:endParaRPr kumimoji="0" sz="1050" b="0" i="0" u="none" strike="noStrike" kern="0" cap="none" spc="0" normalizeH="0" baseline="0" noProof="0">
                  <a:ln>
                    <a:noFill/>
                  </a:ln>
                  <a:solidFill>
                    <a:srgbClr val="FFFFFF"/>
                  </a:solidFill>
                  <a:effectLst/>
                  <a:uLnTx/>
                  <a:uFillTx/>
                </a:endParaRPr>
              </a:p>
            </xdr:txBody>
          </xdr:sp>
          <xdr:sp macro="" textlink="">
            <xdr:nvSpPr>
              <xdr:cNvPr id="41" name="Shape 36">
                <a:extLst>
                  <a:ext uri="{FF2B5EF4-FFF2-40B4-BE49-F238E27FC236}">
                    <a16:creationId xmlns:a16="http://schemas.microsoft.com/office/drawing/2014/main" id="{2F6B3D59-BA8F-C372-3838-0E469EFCD182}"/>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noProof="0">
                    <a:ln>
                      <a:noFill/>
                    </a:ln>
                    <a:solidFill>
                      <a:srgbClr val="FFFFFF"/>
                    </a:solidFill>
                    <a:effectLst/>
                    <a:uLnTx/>
                    <a:uFillTx/>
                    <a:latin typeface="Lato"/>
                    <a:ea typeface="Lato"/>
                    <a:cs typeface="Lato"/>
                    <a:sym typeface="Lato"/>
                  </a:rPr>
                  <a:t> PROFIT MARGIN</a:t>
                </a:r>
                <a:endParaRPr kumimoji="0" sz="1400" b="0" i="0" u="none" strike="noStrike" kern="0" cap="none" spc="0" normalizeH="0" baseline="0" noProof="0">
                  <a:ln>
                    <a:noFill/>
                  </a:ln>
                  <a:solidFill>
                    <a:sysClr val="windowText" lastClr="000000"/>
                  </a:solidFill>
                  <a:effectLst/>
                  <a:uLnTx/>
                  <a:uFillTx/>
                </a:endParaRPr>
              </a:p>
            </xdr:txBody>
          </xdr:sp>
        </xdr:grpSp>
      </xdr:grpSp>
    </xdr:grpSp>
    <xdr:clientData fLocksWithSheet="0"/>
  </xdr:oneCellAnchor>
  <xdr:oneCellAnchor>
    <xdr:from>
      <xdr:col>0</xdr:col>
      <xdr:colOff>0</xdr:colOff>
      <xdr:row>11</xdr:row>
      <xdr:rowOff>19050</xdr:rowOff>
    </xdr:from>
    <xdr:ext cx="11811001" cy="2057400"/>
    <xdr:grpSp>
      <xdr:nvGrpSpPr>
        <xdr:cNvPr id="63" name="Shape 2">
          <a:extLst>
            <a:ext uri="{FF2B5EF4-FFF2-40B4-BE49-F238E27FC236}">
              <a16:creationId xmlns:a16="http://schemas.microsoft.com/office/drawing/2014/main" id="{1075E589-8FD6-4E3F-8A29-13CFE774A946}"/>
            </a:ext>
          </a:extLst>
        </xdr:cNvPr>
        <xdr:cNvGrpSpPr/>
      </xdr:nvGrpSpPr>
      <xdr:grpSpPr>
        <a:xfrm>
          <a:off x="0" y="2092722"/>
          <a:ext cx="11811001" cy="2057400"/>
          <a:chOff x="0" y="2751300"/>
          <a:chExt cx="10692001" cy="2057400"/>
        </a:xfrm>
      </xdr:grpSpPr>
      <xdr:grpSp>
        <xdr:nvGrpSpPr>
          <xdr:cNvPr id="64" name="Shape 4">
            <a:extLst>
              <a:ext uri="{FF2B5EF4-FFF2-40B4-BE49-F238E27FC236}">
                <a16:creationId xmlns:a16="http://schemas.microsoft.com/office/drawing/2014/main" id="{D20A0091-D20B-CCB0-BA17-F4967CA87CBB}"/>
              </a:ext>
            </a:extLst>
          </xdr:cNvPr>
          <xdr:cNvGrpSpPr/>
        </xdr:nvGrpSpPr>
        <xdr:grpSpPr>
          <a:xfrm>
            <a:off x="0" y="2751300"/>
            <a:ext cx="10692001" cy="2057400"/>
            <a:chOff x="152400" y="1971675"/>
            <a:chExt cx="12515851" cy="2228850"/>
          </a:xfrm>
        </xdr:grpSpPr>
        <xdr:sp macro="" textlink="">
          <xdr:nvSpPr>
            <xdr:cNvPr id="65" name="Shape 5">
              <a:extLst>
                <a:ext uri="{FF2B5EF4-FFF2-40B4-BE49-F238E27FC236}">
                  <a16:creationId xmlns:a16="http://schemas.microsoft.com/office/drawing/2014/main" id="{212D1350-5A28-BFF2-46C7-815D9D2322FF}"/>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marR="0" lvl="0" indent="0" algn="l" defTabSz="914400" rtl="0" eaLnBrk="1" fontAlgn="auto" latinLnBrk="0" hangingPunct="1">
                <a:lnSpc>
                  <a:spcPct val="100000"/>
                </a:lnSpc>
                <a:spcBef>
                  <a:spcPts val="0"/>
                </a:spcBef>
                <a:spcAft>
                  <a:spcPts val="0"/>
                </a:spcAft>
                <a:buClrTx/>
                <a:buSzTx/>
                <a:buFontTx/>
                <a:buNone/>
                <a:tabLst/>
                <a:defRPr/>
              </a:pPr>
              <a:endParaRPr kumimoji="0" sz="1400" b="0" i="0" u="none" strike="noStrike" kern="0" cap="none" spc="0" normalizeH="0" baseline="0" noProof="0">
                <a:ln>
                  <a:noFill/>
                </a:ln>
                <a:solidFill>
                  <a:sysClr val="windowText" lastClr="000000"/>
                </a:solidFill>
                <a:effectLst/>
                <a:uLnTx/>
                <a:uFillTx/>
              </a:endParaRPr>
            </a:p>
          </xdr:txBody>
        </xdr:sp>
        <xdr:grpSp>
          <xdr:nvGrpSpPr>
            <xdr:cNvPr id="66" name="Shape 6">
              <a:extLst>
                <a:ext uri="{FF2B5EF4-FFF2-40B4-BE49-F238E27FC236}">
                  <a16:creationId xmlns:a16="http://schemas.microsoft.com/office/drawing/2014/main" id="{5A8777E8-175A-9EFC-63EC-0E16AF30505C}"/>
                </a:ext>
              </a:extLst>
            </xdr:cNvPr>
            <xdr:cNvGrpSpPr/>
          </xdr:nvGrpSpPr>
          <xdr:grpSpPr>
            <a:xfrm>
              <a:off x="152400" y="1971675"/>
              <a:ext cx="5219701" cy="2219325"/>
              <a:chOff x="152400" y="1971675"/>
              <a:chExt cx="5219701" cy="2219325"/>
            </a:xfrm>
          </xdr:grpSpPr>
          <xdr:sp macro="" textlink="">
            <xdr:nvSpPr>
              <xdr:cNvPr id="73" name="Shape 7">
                <a:extLst>
                  <a:ext uri="{FF2B5EF4-FFF2-40B4-BE49-F238E27FC236}">
                    <a16:creationId xmlns:a16="http://schemas.microsoft.com/office/drawing/2014/main" id="{0EE118AC-0C34-64AA-745E-4BB70E8A9622}"/>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marR="0" lvl="0" indent="0" algn="l" defTabSz="914400" rtl="0" eaLnBrk="1" fontAlgn="auto" latinLnBrk="0" hangingPunct="1">
                  <a:lnSpc>
                    <a:spcPct val="100000"/>
                  </a:lnSpc>
                  <a:spcBef>
                    <a:spcPts val="0"/>
                  </a:spcBef>
                  <a:spcAft>
                    <a:spcPts val="0"/>
                  </a:spcAft>
                  <a:buClrTx/>
                  <a:buSzTx/>
                  <a:buFontTx/>
                  <a:buNone/>
                  <a:tabLst/>
                  <a:defRPr/>
                </a:pPr>
                <a:endParaRPr kumimoji="0" sz="1100" b="0" i="0" u="none" strike="noStrike" kern="0" cap="none" spc="0" normalizeH="0" baseline="0" noProof="0">
                  <a:ln>
                    <a:noFill/>
                  </a:ln>
                  <a:solidFill>
                    <a:sysClr val="windowText" lastClr="000000"/>
                  </a:solidFill>
                  <a:effectLst/>
                  <a:uLnTx/>
                  <a:uFillTx/>
                </a:endParaRPr>
              </a:p>
            </xdr:txBody>
          </xdr:sp>
          <xdr:sp macro="" textlink="">
            <xdr:nvSpPr>
              <xdr:cNvPr id="74" name="Shape 8">
                <a:extLst>
                  <a:ext uri="{FF2B5EF4-FFF2-40B4-BE49-F238E27FC236}">
                    <a16:creationId xmlns:a16="http://schemas.microsoft.com/office/drawing/2014/main" id="{E14E1BC5-FD73-E96B-E625-3C293F63CD76}"/>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marR="0" lvl="0" indent="0" algn="l" defTabSz="914400" rtl="0" eaLnBrk="1" fontAlgn="auto" latinLnBrk="0" hangingPunct="1">
                  <a:lnSpc>
                    <a:spcPct val="100000"/>
                  </a:lnSpc>
                  <a:spcBef>
                    <a:spcPts val="0"/>
                  </a:spcBef>
                  <a:spcAft>
                    <a:spcPts val="0"/>
                  </a:spcAft>
                  <a:buClrTx/>
                  <a:buSzTx/>
                  <a:buFontTx/>
                  <a:buNone/>
                  <a:tabLst/>
                  <a:defRPr/>
                </a:pPr>
                <a:r>
                  <a:rPr kumimoji="0" lang="en-US" sz="1050" b="1" i="0" u="none" strike="noStrike" kern="0" cap="none" spc="0" normalizeH="0" baseline="0" noProof="0">
                    <a:ln>
                      <a:noFill/>
                    </a:ln>
                    <a:solidFill>
                      <a:srgbClr val="FFFFFF"/>
                    </a:solidFill>
                    <a:effectLst/>
                    <a:uLnTx/>
                    <a:uFillTx/>
                    <a:latin typeface="Lato"/>
                    <a:ea typeface="Lato"/>
                    <a:cs typeface="Lato"/>
                    <a:sym typeface="Lato"/>
                  </a:rPr>
                  <a:t>SALES AND PROFIT ANALYSIS</a:t>
                </a:r>
                <a:endParaRPr kumimoji="0" sz="1400" b="1" i="0" u="none" strike="noStrike" kern="0" cap="none" spc="0" normalizeH="0" baseline="0" noProof="0">
                  <a:ln>
                    <a:noFill/>
                  </a:ln>
                  <a:solidFill>
                    <a:sysClr val="windowText" lastClr="000000"/>
                  </a:solidFill>
                  <a:effectLst/>
                  <a:uLnTx/>
                  <a:uFillTx/>
                </a:endParaRPr>
              </a:p>
            </xdr:txBody>
          </xdr:sp>
        </xdr:grpSp>
        <xdr:grpSp>
          <xdr:nvGrpSpPr>
            <xdr:cNvPr id="67" name="Shape 9">
              <a:extLst>
                <a:ext uri="{FF2B5EF4-FFF2-40B4-BE49-F238E27FC236}">
                  <a16:creationId xmlns:a16="http://schemas.microsoft.com/office/drawing/2014/main" id="{40C0260F-7AF6-41EE-D1F7-0C43AE53DB26}"/>
                </a:ext>
              </a:extLst>
            </xdr:cNvPr>
            <xdr:cNvGrpSpPr/>
          </xdr:nvGrpSpPr>
          <xdr:grpSpPr>
            <a:xfrm>
              <a:off x="5448301" y="1971675"/>
              <a:ext cx="4305300" cy="2219325"/>
              <a:chOff x="5448301" y="1971675"/>
              <a:chExt cx="4305300" cy="2219325"/>
            </a:xfrm>
          </xdr:grpSpPr>
          <xdr:sp macro="" textlink="">
            <xdr:nvSpPr>
              <xdr:cNvPr id="71" name="Shape 10">
                <a:extLst>
                  <a:ext uri="{FF2B5EF4-FFF2-40B4-BE49-F238E27FC236}">
                    <a16:creationId xmlns:a16="http://schemas.microsoft.com/office/drawing/2014/main" id="{70A053B9-6A32-E346-EB7E-E0CD86BFB6CD}"/>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marR="0" lvl="0" indent="0" algn="l" defTabSz="914400" rtl="0" eaLnBrk="1" fontAlgn="auto" latinLnBrk="0" hangingPunct="1">
                  <a:lnSpc>
                    <a:spcPct val="100000"/>
                  </a:lnSpc>
                  <a:spcBef>
                    <a:spcPts val="0"/>
                  </a:spcBef>
                  <a:spcAft>
                    <a:spcPts val="0"/>
                  </a:spcAft>
                  <a:buClrTx/>
                  <a:buSzTx/>
                  <a:buFontTx/>
                  <a:buNone/>
                  <a:tabLst/>
                  <a:defRPr/>
                </a:pPr>
                <a:endParaRPr kumimoji="0" sz="1100" b="0" i="0" u="none" strike="noStrike" kern="0" cap="none" spc="0" normalizeH="0" baseline="0" noProof="0">
                  <a:ln>
                    <a:noFill/>
                  </a:ln>
                  <a:solidFill>
                    <a:sysClr val="windowText" lastClr="000000"/>
                  </a:solidFill>
                  <a:effectLst/>
                  <a:uLnTx/>
                  <a:uFillTx/>
                </a:endParaRPr>
              </a:p>
            </xdr:txBody>
          </xdr:sp>
          <xdr:sp macro="" textlink="">
            <xdr:nvSpPr>
              <xdr:cNvPr id="72" name="Shape 11">
                <a:extLst>
                  <a:ext uri="{FF2B5EF4-FFF2-40B4-BE49-F238E27FC236}">
                    <a16:creationId xmlns:a16="http://schemas.microsoft.com/office/drawing/2014/main" id="{728034BE-4EE8-AAAD-2973-A48A5A92E70D}"/>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marR="0" lvl="0" indent="0" algn="l" defTabSz="914400" rtl="0" eaLnBrk="1" fontAlgn="auto" latinLnBrk="0" hangingPunct="1">
                  <a:lnSpc>
                    <a:spcPct val="100000"/>
                  </a:lnSpc>
                  <a:spcBef>
                    <a:spcPts val="0"/>
                  </a:spcBef>
                  <a:spcAft>
                    <a:spcPts val="0"/>
                  </a:spcAft>
                  <a:buClrTx/>
                  <a:buSzTx/>
                  <a:buFontTx/>
                  <a:buNone/>
                  <a:tabLst/>
                  <a:defRPr/>
                </a:pPr>
                <a:r>
                  <a:rPr kumimoji="0" lang="en-US" sz="1050" b="1" i="0" u="none" strike="noStrike" kern="0" cap="none" spc="0" normalizeH="0" baseline="0" noProof="0">
                    <a:ln>
                      <a:noFill/>
                    </a:ln>
                    <a:solidFill>
                      <a:srgbClr val="FFFFFF"/>
                    </a:solidFill>
                    <a:effectLst/>
                    <a:uLnTx/>
                    <a:uFillTx/>
                    <a:latin typeface="Lato"/>
                    <a:ea typeface="Lato"/>
                    <a:cs typeface="Lato"/>
                    <a:sym typeface="Lato"/>
                  </a:rPr>
                  <a:t>CATEGORY WISE PROFIT  </a:t>
                </a:r>
                <a:endParaRPr kumimoji="0" sz="1050" b="1" i="0" u="none" strike="noStrike" kern="0" cap="none" spc="0" normalizeH="0" baseline="0" noProof="0">
                  <a:ln>
                    <a:noFill/>
                  </a:ln>
                  <a:solidFill>
                    <a:sysClr val="windowText" lastClr="000000"/>
                  </a:solidFill>
                  <a:effectLst/>
                  <a:uLnTx/>
                  <a:uFillTx/>
                  <a:latin typeface="Lato"/>
                  <a:ea typeface="Lato"/>
                  <a:cs typeface="Lato"/>
                  <a:sym typeface="Lato"/>
                </a:endParaRPr>
              </a:p>
            </xdr:txBody>
          </xdr:sp>
        </xdr:grpSp>
        <xdr:grpSp>
          <xdr:nvGrpSpPr>
            <xdr:cNvPr id="68" name="Shape 12">
              <a:extLst>
                <a:ext uri="{FF2B5EF4-FFF2-40B4-BE49-F238E27FC236}">
                  <a16:creationId xmlns:a16="http://schemas.microsoft.com/office/drawing/2014/main" id="{ADA1FE14-B1E1-A638-7802-AF3BBD4167C4}"/>
                </a:ext>
              </a:extLst>
            </xdr:cNvPr>
            <xdr:cNvGrpSpPr/>
          </xdr:nvGrpSpPr>
          <xdr:grpSpPr>
            <a:xfrm>
              <a:off x="9828633" y="1971675"/>
              <a:ext cx="2839618" cy="2228850"/>
              <a:chOff x="9828633" y="1866900"/>
              <a:chExt cx="2839618" cy="2219325"/>
            </a:xfrm>
          </xdr:grpSpPr>
          <xdr:sp macro="" textlink="">
            <xdr:nvSpPr>
              <xdr:cNvPr id="69" name="Shape 13">
                <a:extLst>
                  <a:ext uri="{FF2B5EF4-FFF2-40B4-BE49-F238E27FC236}">
                    <a16:creationId xmlns:a16="http://schemas.microsoft.com/office/drawing/2014/main" id="{06BF7792-DCB2-F448-5A92-7457517A3C96}"/>
                  </a:ext>
                </a:extLst>
              </xdr:cNvPr>
              <xdr:cNvSpPr/>
            </xdr:nvSpPr>
            <xdr:spPr>
              <a:xfrm>
                <a:off x="9828633" y="1866900"/>
                <a:ext cx="2839618"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marR="0" lvl="0" indent="0" algn="l" defTabSz="914400" rtl="0" eaLnBrk="1" fontAlgn="auto" latinLnBrk="0" hangingPunct="1">
                  <a:lnSpc>
                    <a:spcPct val="100000"/>
                  </a:lnSpc>
                  <a:spcBef>
                    <a:spcPts val="0"/>
                  </a:spcBef>
                  <a:spcAft>
                    <a:spcPts val="0"/>
                  </a:spcAft>
                  <a:buClrTx/>
                  <a:buSzTx/>
                  <a:buFontTx/>
                  <a:buNone/>
                  <a:tabLst/>
                  <a:defRPr/>
                </a:pPr>
                <a:r>
                  <a:rPr kumimoji="0" lang="en-IN" sz="1100" b="0" i="0" u="none" strike="noStrike" kern="0" cap="none" spc="0" normalizeH="0" baseline="0" noProof="0">
                    <a:ln>
                      <a:noFill/>
                    </a:ln>
                    <a:solidFill>
                      <a:sysClr val="windowText" lastClr="000000"/>
                    </a:solidFill>
                    <a:effectLst/>
                    <a:uLnTx/>
                    <a:uFillTx/>
                  </a:rPr>
                  <a:t>v</a:t>
                </a:r>
                <a:endParaRPr kumimoji="0" sz="1100" b="0" i="0" u="none" strike="noStrike" kern="0" cap="none" spc="0" normalizeH="0" baseline="0" noProof="0">
                  <a:ln>
                    <a:noFill/>
                  </a:ln>
                  <a:solidFill>
                    <a:sysClr val="windowText" lastClr="000000"/>
                  </a:solidFill>
                  <a:effectLst/>
                  <a:uLnTx/>
                  <a:uFillTx/>
                </a:endParaRPr>
              </a:p>
            </xdr:txBody>
          </xdr:sp>
          <xdr:sp macro="" textlink="">
            <xdr:nvSpPr>
              <xdr:cNvPr id="70" name="Shape 14">
                <a:extLst>
                  <a:ext uri="{FF2B5EF4-FFF2-40B4-BE49-F238E27FC236}">
                    <a16:creationId xmlns:a16="http://schemas.microsoft.com/office/drawing/2014/main" id="{3DCA26D5-D2B2-9270-84CF-E47A5D79C1FB}"/>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marR="0" lvl="0" indent="0" algn="l" defTabSz="914400" rtl="0" eaLnBrk="1" fontAlgn="auto" latinLnBrk="0" hangingPunct="1">
                  <a:lnSpc>
                    <a:spcPct val="100000"/>
                  </a:lnSpc>
                  <a:spcBef>
                    <a:spcPts val="0"/>
                  </a:spcBef>
                  <a:spcAft>
                    <a:spcPts val="0"/>
                  </a:spcAft>
                  <a:buClrTx/>
                  <a:buSzTx/>
                  <a:buFontTx/>
                  <a:buNone/>
                  <a:tabLst/>
                  <a:defRPr/>
                </a:pPr>
                <a:r>
                  <a:rPr kumimoji="0" lang="en-US" sz="1050" b="1" i="0" u="none" strike="noStrike" kern="0" cap="none" spc="0" normalizeH="0" baseline="0" noProof="0">
                    <a:ln>
                      <a:noFill/>
                    </a:ln>
                    <a:solidFill>
                      <a:srgbClr val="FFFFFF"/>
                    </a:solidFill>
                    <a:effectLst/>
                    <a:uLnTx/>
                    <a:uFillTx/>
                    <a:latin typeface="Lato"/>
                    <a:ea typeface="Lato"/>
                    <a:cs typeface="Lato"/>
                    <a:sym typeface="Lato"/>
                  </a:rPr>
                  <a:t>CATEGORY WISE SALES SHARE %</a:t>
                </a:r>
                <a:endParaRPr kumimoji="0" sz="1400" b="1" i="0" u="none" strike="noStrike" kern="0" cap="none" spc="0" normalizeH="0" baseline="0" noProof="0">
                  <a:ln>
                    <a:noFill/>
                  </a:ln>
                  <a:solidFill>
                    <a:sysClr val="windowText" lastClr="000000"/>
                  </a:solidFill>
                  <a:effectLst/>
                  <a:uLnTx/>
                  <a:uFillTx/>
                </a:endParaRPr>
              </a:p>
            </xdr:txBody>
          </xdr:sp>
        </xdr:grpSp>
      </xdr:grpSp>
    </xdr:grpSp>
    <xdr:clientData fLocksWithSheet="0"/>
  </xdr:oneCellAnchor>
  <xdr:oneCellAnchor>
    <xdr:from>
      <xdr:col>0</xdr:col>
      <xdr:colOff>0</xdr:colOff>
      <xdr:row>22</xdr:row>
      <xdr:rowOff>101600</xdr:rowOff>
    </xdr:from>
    <xdr:ext cx="4991100" cy="2009775"/>
    <xdr:sp macro="" textlink="">
      <xdr:nvSpPr>
        <xdr:cNvPr id="81" name="Shape 15">
          <a:extLst>
            <a:ext uri="{FF2B5EF4-FFF2-40B4-BE49-F238E27FC236}">
              <a16:creationId xmlns:a16="http://schemas.microsoft.com/office/drawing/2014/main" id="{490131D9-F18A-418A-93D7-E95C0BFD3402}"/>
            </a:ext>
          </a:extLst>
        </xdr:cNvPr>
        <xdr:cNvSpPr/>
      </xdr:nvSpPr>
      <xdr:spPr>
        <a:xfrm>
          <a:off x="0" y="4152900"/>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marR="0" lvl="0" indent="0" algn="l" defTabSz="914400" rtl="0" eaLnBrk="1" fontAlgn="auto" latinLnBrk="0" hangingPunct="1">
            <a:lnSpc>
              <a:spcPct val="100000"/>
            </a:lnSpc>
            <a:spcBef>
              <a:spcPts val="0"/>
            </a:spcBef>
            <a:spcAft>
              <a:spcPts val="0"/>
            </a:spcAft>
            <a:buClrTx/>
            <a:buSzTx/>
            <a:buFontTx/>
            <a:buNone/>
            <a:tabLst/>
            <a:defRPr/>
          </a:pPr>
          <a:endParaRPr kumimoji="0" sz="1100" b="0" i="0" u="none" strike="noStrike" kern="0" cap="none" spc="0" normalizeH="0" baseline="0" noProof="0">
            <a:ln>
              <a:noFill/>
            </a:ln>
            <a:solidFill>
              <a:sysClr val="windowText" lastClr="000000"/>
            </a:solidFill>
            <a:effectLst/>
            <a:uLnTx/>
            <a:uFillTx/>
          </a:endParaRPr>
        </a:p>
      </xdr:txBody>
    </xdr:sp>
    <xdr:clientData fLocksWithSheet="0"/>
  </xdr:oneCellAnchor>
  <xdr:oneCellAnchor>
    <xdr:from>
      <xdr:col>8</xdr:col>
      <xdr:colOff>149225</xdr:colOff>
      <xdr:row>22</xdr:row>
      <xdr:rowOff>101600</xdr:rowOff>
    </xdr:from>
    <xdr:ext cx="3305175" cy="2009775"/>
    <xdr:sp macro="" textlink="">
      <xdr:nvSpPr>
        <xdr:cNvPr id="84" name="Shape 17">
          <a:extLst>
            <a:ext uri="{FF2B5EF4-FFF2-40B4-BE49-F238E27FC236}">
              <a16:creationId xmlns:a16="http://schemas.microsoft.com/office/drawing/2014/main" id="{3EB4127A-6F74-4E39-BCF7-06454A85AE77}"/>
            </a:ext>
          </a:extLst>
        </xdr:cNvPr>
        <xdr:cNvSpPr/>
      </xdr:nvSpPr>
      <xdr:spPr>
        <a:xfrm>
          <a:off x="5026025" y="4152900"/>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marR="0" lvl="0" indent="0" algn="l" defTabSz="914400" rtl="0" eaLnBrk="1" fontAlgn="auto" latinLnBrk="0" hangingPunct="1">
            <a:lnSpc>
              <a:spcPct val="100000"/>
            </a:lnSpc>
            <a:spcBef>
              <a:spcPts val="0"/>
            </a:spcBef>
            <a:spcAft>
              <a:spcPts val="0"/>
            </a:spcAft>
            <a:buClrTx/>
            <a:buSzTx/>
            <a:buFontTx/>
            <a:buNone/>
            <a:tabLst/>
            <a:defRPr/>
          </a:pPr>
          <a:endParaRPr kumimoji="0" sz="1100" b="0" i="0" u="none" strike="noStrike" kern="0" cap="none" spc="0" normalizeH="0" baseline="0" noProof="0">
            <a:ln>
              <a:noFill/>
            </a:ln>
            <a:solidFill>
              <a:sysClr val="windowText" lastClr="000000"/>
            </a:solidFill>
            <a:effectLst/>
            <a:uLnTx/>
            <a:uFillTx/>
          </a:endParaRPr>
        </a:p>
      </xdr:txBody>
    </xdr:sp>
    <xdr:clientData fLocksWithSheet="0"/>
  </xdr:oneCellAnchor>
  <xdr:oneCellAnchor>
    <xdr:from>
      <xdr:col>13</xdr:col>
      <xdr:colOff>450850</xdr:colOff>
      <xdr:row>22</xdr:row>
      <xdr:rowOff>95250</xdr:rowOff>
    </xdr:from>
    <xdr:ext cx="3448050" cy="2000250"/>
    <xdr:sp macro="" textlink="">
      <xdr:nvSpPr>
        <xdr:cNvPr id="85" name="Shape 19">
          <a:extLst>
            <a:ext uri="{FF2B5EF4-FFF2-40B4-BE49-F238E27FC236}">
              <a16:creationId xmlns:a16="http://schemas.microsoft.com/office/drawing/2014/main" id="{E7A4E6A5-F128-444E-B219-81BC15CDFAFE}"/>
            </a:ext>
          </a:extLst>
        </xdr:cNvPr>
        <xdr:cNvSpPr/>
      </xdr:nvSpPr>
      <xdr:spPr>
        <a:xfrm>
          <a:off x="8375650" y="4146550"/>
          <a:ext cx="34480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marR="0" lvl="0" indent="0" algn="l" defTabSz="914400" rtl="0" eaLnBrk="1" fontAlgn="auto" latinLnBrk="0" hangingPunct="1">
            <a:lnSpc>
              <a:spcPct val="100000"/>
            </a:lnSpc>
            <a:spcBef>
              <a:spcPts val="0"/>
            </a:spcBef>
            <a:spcAft>
              <a:spcPts val="0"/>
            </a:spcAft>
            <a:buClrTx/>
            <a:buSzTx/>
            <a:buFontTx/>
            <a:buNone/>
            <a:tabLst/>
            <a:defRPr/>
          </a:pPr>
          <a:endParaRPr kumimoji="0" sz="1100" b="0" i="0" u="none" strike="noStrike" kern="0" cap="none" spc="0" normalizeH="0" baseline="0" noProof="0">
            <a:ln>
              <a:noFill/>
            </a:ln>
            <a:solidFill>
              <a:sysClr val="windowText" lastClr="000000"/>
            </a:solidFill>
            <a:effectLst/>
            <a:uLnTx/>
            <a:uFillTx/>
          </a:endParaRPr>
        </a:p>
      </xdr:txBody>
    </xdr:sp>
    <xdr:clientData fLocksWithSheet="0"/>
  </xdr:oneCellAnchor>
  <xdr:oneCellAnchor>
    <xdr:from>
      <xdr:col>0</xdr:col>
      <xdr:colOff>0</xdr:colOff>
      <xdr:row>22</xdr:row>
      <xdr:rowOff>158750</xdr:rowOff>
    </xdr:from>
    <xdr:ext cx="2628900" cy="257175"/>
    <xdr:sp macro="" textlink="">
      <xdr:nvSpPr>
        <xdr:cNvPr id="86" name="Shape 16">
          <a:extLst>
            <a:ext uri="{FF2B5EF4-FFF2-40B4-BE49-F238E27FC236}">
              <a16:creationId xmlns:a16="http://schemas.microsoft.com/office/drawing/2014/main" id="{E45F9459-4F21-4BA5-8A7C-36038E63CA4D}"/>
            </a:ext>
          </a:extLst>
        </xdr:cNvPr>
        <xdr:cNvSpPr/>
      </xdr:nvSpPr>
      <xdr:spPr>
        <a:xfrm>
          <a:off x="0" y="421005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SALES BY STATE</a:t>
          </a:r>
          <a:endParaRPr sz="1050" b="1">
            <a:latin typeface="Lato"/>
            <a:ea typeface="Lato"/>
            <a:cs typeface="Lato"/>
            <a:sym typeface="Lato"/>
          </a:endParaRPr>
        </a:p>
      </xdr:txBody>
    </xdr:sp>
    <xdr:clientData fLocksWithSheet="0"/>
  </xdr:oneCellAnchor>
  <xdr:oneCellAnchor>
    <xdr:from>
      <xdr:col>13</xdr:col>
      <xdr:colOff>469900</xdr:colOff>
      <xdr:row>22</xdr:row>
      <xdr:rowOff>139700</xdr:rowOff>
    </xdr:from>
    <xdr:ext cx="2628900" cy="257175"/>
    <xdr:sp macro="" textlink="">
      <xdr:nvSpPr>
        <xdr:cNvPr id="88" name="Shape 16">
          <a:extLst>
            <a:ext uri="{FF2B5EF4-FFF2-40B4-BE49-F238E27FC236}">
              <a16:creationId xmlns:a16="http://schemas.microsoft.com/office/drawing/2014/main" id="{84981754-1F8B-49BF-BB6C-0DDD27202C6D}"/>
            </a:ext>
          </a:extLst>
        </xdr:cNvPr>
        <xdr:cNvSpPr/>
      </xdr:nvSpPr>
      <xdr:spPr>
        <a:xfrm>
          <a:off x="8394700" y="419100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kumimoji="0" lang="en-US" sz="1050" b="1" i="0" u="none" strike="noStrike" kern="0" cap="none" spc="0" normalizeH="0" baseline="0" noProof="0">
              <a:ln>
                <a:noFill/>
              </a:ln>
              <a:solidFill>
                <a:srgbClr val="FFFFFF"/>
              </a:solidFill>
              <a:effectLst/>
              <a:uLnTx/>
              <a:uFillTx/>
              <a:latin typeface="Lato"/>
              <a:ea typeface="Lato"/>
              <a:cs typeface="Lato"/>
              <a:sym typeface="Lato"/>
            </a:rPr>
            <a:t>FILTERS</a:t>
          </a:r>
          <a:endParaRPr sz="1050" b="1">
            <a:latin typeface="Lato"/>
            <a:ea typeface="Lato"/>
            <a:cs typeface="Lato"/>
            <a:sym typeface="Lato"/>
          </a:endParaRPr>
        </a:p>
      </xdr:txBody>
    </xdr:sp>
    <xdr:clientData fLocksWithSheet="0"/>
  </xdr:oneCellAnchor>
  <xdr:oneCellAnchor>
    <xdr:from>
      <xdr:col>8</xdr:col>
      <xdr:colOff>180975</xdr:colOff>
      <xdr:row>22</xdr:row>
      <xdr:rowOff>146050</xdr:rowOff>
    </xdr:from>
    <xdr:ext cx="2438400" cy="257175"/>
    <xdr:sp macro="" textlink="">
      <xdr:nvSpPr>
        <xdr:cNvPr id="90" name="Shape 16">
          <a:extLst>
            <a:ext uri="{FF2B5EF4-FFF2-40B4-BE49-F238E27FC236}">
              <a16:creationId xmlns:a16="http://schemas.microsoft.com/office/drawing/2014/main" id="{51271954-1A6E-47AD-AA92-198490142445}"/>
            </a:ext>
          </a:extLst>
        </xdr:cNvPr>
        <xdr:cNvSpPr/>
      </xdr:nvSpPr>
      <xdr:spPr>
        <a:xfrm>
          <a:off x="5057775" y="4197350"/>
          <a:ext cx="24384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marR="0" lvl="0" indent="0" algn="l" defTabSz="914400" rtl="0" eaLnBrk="1" fontAlgn="auto" latinLnBrk="0" hangingPunct="1">
            <a:lnSpc>
              <a:spcPct val="100000"/>
            </a:lnSpc>
            <a:spcBef>
              <a:spcPts val="0"/>
            </a:spcBef>
            <a:spcAft>
              <a:spcPts val="0"/>
            </a:spcAft>
            <a:buClrTx/>
            <a:buSzTx/>
            <a:buFontTx/>
            <a:buNone/>
            <a:tabLst/>
            <a:defRPr/>
          </a:pPr>
          <a:r>
            <a:rPr kumimoji="0" lang="en-US" sz="1050" b="1" i="0" u="none" strike="noStrike" kern="0" cap="none" spc="0" normalizeH="0" baseline="0" noProof="0">
              <a:ln>
                <a:noFill/>
              </a:ln>
              <a:solidFill>
                <a:srgbClr val="FFFFFF"/>
              </a:solidFill>
              <a:effectLst/>
              <a:uLnTx/>
              <a:uFillTx/>
              <a:latin typeface="Lato"/>
              <a:ea typeface="Lato"/>
              <a:cs typeface="Lato"/>
              <a:sym typeface="Lato"/>
            </a:rPr>
            <a:t>TOP 5 SUBCATEGORIES BY SALES</a:t>
          </a:r>
          <a:endParaRPr kumimoji="0" lang="en-US" sz="1400" b="1" i="0" u="none" strike="noStrike" kern="0" cap="none" spc="0" normalizeH="0" baseline="0" noProof="0">
            <a:ln>
              <a:noFill/>
            </a:ln>
            <a:solidFill>
              <a:sysClr val="windowText" lastClr="000000"/>
            </a:solidFill>
            <a:effectLst/>
            <a:uLnTx/>
            <a:uFillTx/>
            <a:latin typeface="+mn-lt"/>
            <a:ea typeface="+mn-ea"/>
            <a:cs typeface="+mn-cs"/>
          </a:endParaRPr>
        </a:p>
      </xdr:txBody>
    </xdr:sp>
    <xdr:clientData fLocksWithSheet="0"/>
  </xdr:oneCellAnchor>
  <xdr:twoCellAnchor>
    <xdr:from>
      <xdr:col>0</xdr:col>
      <xdr:colOff>311150</xdr:colOff>
      <xdr:row>4</xdr:row>
      <xdr:rowOff>0</xdr:rowOff>
    </xdr:from>
    <xdr:to>
      <xdr:col>3</xdr:col>
      <xdr:colOff>311150</xdr:colOff>
      <xdr:row>5</xdr:row>
      <xdr:rowOff>127000</xdr:rowOff>
    </xdr:to>
    <xdr:sp macro="" textlink="KPI!B17">
      <xdr:nvSpPr>
        <xdr:cNvPr id="92" name="Rectangle: Rounded Corners 91">
          <a:extLst>
            <a:ext uri="{FF2B5EF4-FFF2-40B4-BE49-F238E27FC236}">
              <a16:creationId xmlns:a16="http://schemas.microsoft.com/office/drawing/2014/main" id="{F1FFBFC4-2716-D4CB-67EA-60863060A6ED}"/>
            </a:ext>
          </a:extLst>
        </xdr:cNvPr>
        <xdr:cNvSpPr/>
      </xdr:nvSpPr>
      <xdr:spPr>
        <a:xfrm>
          <a:off x="311150" y="736600"/>
          <a:ext cx="1828800" cy="3111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38196F4-22C8-42F2-8083-6F7A51940488}" type="TxLink">
            <a:rPr lang="en-US" sz="1600" b="1" i="0" u="none" strike="noStrike">
              <a:solidFill>
                <a:schemeClr val="bg1">
                  <a:lumMod val="95000"/>
                </a:schemeClr>
              </a:solidFill>
              <a:latin typeface="Lato" panose="020F0502020204030203" pitchFamily="34" charset="0"/>
              <a:ea typeface="Lato" panose="020F0502020204030203" pitchFamily="34" charset="0"/>
              <a:cs typeface="Lato" panose="020F0502020204030203" pitchFamily="34" charset="0"/>
            </a:rPr>
            <a:pPr algn="ctr"/>
            <a:t> $22,97,200.86 </a:t>
          </a:fld>
          <a:endParaRPr lang="en-IN" sz="1600" b="1">
            <a:solidFill>
              <a:schemeClr val="bg1">
                <a:lumMod val="95000"/>
              </a:schemeClr>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0</xdr:col>
      <xdr:colOff>317500</xdr:colOff>
      <xdr:row>8</xdr:row>
      <xdr:rowOff>88900</xdr:rowOff>
    </xdr:from>
    <xdr:to>
      <xdr:col>3</xdr:col>
      <xdr:colOff>317500</xdr:colOff>
      <xdr:row>10</xdr:row>
      <xdr:rowOff>31750</xdr:rowOff>
    </xdr:to>
    <xdr:sp macro="" textlink="">
      <xdr:nvSpPr>
        <xdr:cNvPr id="2" name="Rectangle: Rounded Corners 1">
          <a:extLst>
            <a:ext uri="{FF2B5EF4-FFF2-40B4-BE49-F238E27FC236}">
              <a16:creationId xmlns:a16="http://schemas.microsoft.com/office/drawing/2014/main" id="{3C5EE8EA-64A7-4B0F-898C-1B9E3B5B3C6B}"/>
            </a:ext>
          </a:extLst>
        </xdr:cNvPr>
        <xdr:cNvSpPr/>
      </xdr:nvSpPr>
      <xdr:spPr>
        <a:xfrm>
          <a:off x="317500" y="1562100"/>
          <a:ext cx="1828800" cy="3111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1" i="0" u="none" strike="noStrike">
              <a:solidFill>
                <a:schemeClr val="bg1">
                  <a:lumMod val="95000"/>
                </a:schemeClr>
              </a:solidFill>
              <a:latin typeface="Lato" panose="020F0502020204030203" pitchFamily="34" charset="0"/>
              <a:ea typeface="Lato" panose="020F0502020204030203" pitchFamily="34" charset="0"/>
              <a:cs typeface="Lato" panose="020F0502020204030203" pitchFamily="34" charset="0"/>
            </a:rPr>
            <a:t> </a:t>
          </a:r>
          <a:r>
            <a:rPr lang="en-US" sz="1050" b="1" i="0" u="none" strike="noStrike">
              <a:solidFill>
                <a:schemeClr val="bg1">
                  <a:lumMod val="95000"/>
                </a:schemeClr>
              </a:solidFill>
              <a:latin typeface="Lato" panose="020F0502020204030203" pitchFamily="34" charset="0"/>
              <a:ea typeface="Lato" panose="020F0502020204030203" pitchFamily="34" charset="0"/>
              <a:cs typeface="Lato" panose="020F0502020204030203" pitchFamily="34" charset="0"/>
            </a:rPr>
            <a:t>YOY GROWTH</a:t>
          </a:r>
          <a:endParaRPr lang="en-US" sz="1600" b="1" i="0" u="none" strike="noStrike">
            <a:solidFill>
              <a:schemeClr val="bg1">
                <a:lumMod val="95000"/>
              </a:schemeClr>
            </a:solidFill>
            <a:latin typeface="Lato" panose="020F0502020204030203" pitchFamily="34" charset="0"/>
            <a:ea typeface="Lato" panose="020F0502020204030203" pitchFamily="34" charset="0"/>
            <a:cs typeface="Lato" panose="020F0502020204030203"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2</xdr:col>
          <xdr:colOff>222250</xdr:colOff>
          <xdr:row>8</xdr:row>
          <xdr:rowOff>158750</xdr:rowOff>
        </xdr:from>
        <xdr:to>
          <xdr:col>3</xdr:col>
          <xdr:colOff>296569</xdr:colOff>
          <xdr:row>10</xdr:row>
          <xdr:rowOff>11054</xdr:rowOff>
        </xdr:to>
        <xdr:pic>
          <xdr:nvPicPr>
            <xdr:cNvPr id="5" name="Picture 4">
              <a:extLst>
                <a:ext uri="{FF2B5EF4-FFF2-40B4-BE49-F238E27FC236}">
                  <a16:creationId xmlns:a16="http://schemas.microsoft.com/office/drawing/2014/main" id="{4F4D7DCE-C9A7-066E-B167-E53BD9D31784}"/>
                </a:ext>
              </a:extLst>
            </xdr:cNvPr>
            <xdr:cNvPicPr>
              <a:picLocks noChangeAspect="1" noChangeArrowheads="1"/>
              <a:extLst>
                <a:ext uri="{84589F7E-364E-4C9E-8A38-B11213B215E9}">
                  <a14:cameraTool cellRange="'KPI YOY GROWTH'!$I$9" spid="_x0000_s8237"/>
                </a:ext>
              </a:extLst>
            </xdr:cNvPicPr>
          </xdr:nvPicPr>
          <xdr:blipFill>
            <a:blip xmlns:r="http://schemas.openxmlformats.org/officeDocument/2006/relationships" r:embed="rId1"/>
            <a:srcRect/>
            <a:stretch>
              <a:fillRect/>
            </a:stretch>
          </xdr:blipFill>
          <xdr:spPr bwMode="auto">
            <a:xfrm>
              <a:off x="1445213" y="1663935"/>
              <a:ext cx="685800" cy="2286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228600</xdr:colOff>
      <xdr:row>3</xdr:row>
      <xdr:rowOff>158750</xdr:rowOff>
    </xdr:from>
    <xdr:to>
      <xdr:col>7</xdr:col>
      <xdr:colOff>228600</xdr:colOff>
      <xdr:row>5</xdr:row>
      <xdr:rowOff>101600</xdr:rowOff>
    </xdr:to>
    <xdr:sp macro="" textlink="KPI!E17">
      <xdr:nvSpPr>
        <xdr:cNvPr id="23" name="Rectangle: Rounded Corners 22">
          <a:extLst>
            <a:ext uri="{FF2B5EF4-FFF2-40B4-BE49-F238E27FC236}">
              <a16:creationId xmlns:a16="http://schemas.microsoft.com/office/drawing/2014/main" id="{473F2B5D-5DA3-404E-A292-F280653C1A98}"/>
            </a:ext>
          </a:extLst>
        </xdr:cNvPr>
        <xdr:cNvSpPr/>
      </xdr:nvSpPr>
      <xdr:spPr>
        <a:xfrm>
          <a:off x="2667000" y="711200"/>
          <a:ext cx="1828800" cy="3111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3595290-450E-4AE2-963A-28BAD62E310D}" type="TxLink">
            <a:rPr lang="en-US" sz="18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pPr algn="ctr"/>
            <a:t> $2,86,397.02 </a:t>
          </a:fld>
          <a:endParaRPr lang="en-US" sz="2800" b="1" i="0" u="none" strike="noStrike">
            <a:solidFill>
              <a:schemeClr val="bg1"/>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4</xdr:col>
      <xdr:colOff>196850</xdr:colOff>
      <xdr:row>8</xdr:row>
      <xdr:rowOff>69850</xdr:rowOff>
    </xdr:from>
    <xdr:to>
      <xdr:col>7</xdr:col>
      <xdr:colOff>196850</xdr:colOff>
      <xdr:row>10</xdr:row>
      <xdr:rowOff>12700</xdr:rowOff>
    </xdr:to>
    <xdr:sp macro="" textlink="">
      <xdr:nvSpPr>
        <xdr:cNvPr id="24" name="Rectangle: Rounded Corners 23">
          <a:extLst>
            <a:ext uri="{FF2B5EF4-FFF2-40B4-BE49-F238E27FC236}">
              <a16:creationId xmlns:a16="http://schemas.microsoft.com/office/drawing/2014/main" id="{E7BB1156-CFC8-42CC-AF7A-F240988AED7B}"/>
            </a:ext>
          </a:extLst>
        </xdr:cNvPr>
        <xdr:cNvSpPr/>
      </xdr:nvSpPr>
      <xdr:spPr>
        <a:xfrm>
          <a:off x="2635250" y="1543050"/>
          <a:ext cx="1828800" cy="3111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1" i="0" u="none" strike="noStrike">
              <a:solidFill>
                <a:schemeClr val="bg1">
                  <a:lumMod val="95000"/>
                </a:schemeClr>
              </a:solidFill>
              <a:latin typeface="Lato" panose="020F0502020204030203" pitchFamily="34" charset="0"/>
              <a:ea typeface="Lato" panose="020F0502020204030203" pitchFamily="34" charset="0"/>
              <a:cs typeface="Lato" panose="020F0502020204030203" pitchFamily="34" charset="0"/>
            </a:rPr>
            <a:t> </a:t>
          </a:r>
          <a:r>
            <a:rPr lang="en-US" sz="1050" b="1" i="0" u="none" strike="noStrike">
              <a:solidFill>
                <a:schemeClr val="bg1">
                  <a:lumMod val="95000"/>
                </a:schemeClr>
              </a:solidFill>
              <a:latin typeface="Lato" panose="020F0502020204030203" pitchFamily="34" charset="0"/>
              <a:ea typeface="Lato" panose="020F0502020204030203" pitchFamily="34" charset="0"/>
              <a:cs typeface="Lato" panose="020F0502020204030203" pitchFamily="34" charset="0"/>
            </a:rPr>
            <a:t>YOY GROWTH</a:t>
          </a:r>
          <a:endParaRPr lang="en-US" sz="1600" b="1" i="0" u="none" strike="noStrike">
            <a:solidFill>
              <a:schemeClr val="bg1">
                <a:lumMod val="95000"/>
              </a:schemeClr>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4</xdr:col>
      <xdr:colOff>260350</xdr:colOff>
      <xdr:row>6</xdr:row>
      <xdr:rowOff>1</xdr:rowOff>
    </xdr:from>
    <xdr:to>
      <xdr:col>7</xdr:col>
      <xdr:colOff>228600</xdr:colOff>
      <xdr:row>8</xdr:row>
      <xdr:rowOff>82551</xdr:rowOff>
    </xdr:to>
    <xdr:graphicFrame macro="">
      <xdr:nvGraphicFramePr>
        <xdr:cNvPr id="25" name="Chart 24">
          <a:extLst>
            <a:ext uri="{FF2B5EF4-FFF2-40B4-BE49-F238E27FC236}">
              <a16:creationId xmlns:a16="http://schemas.microsoft.com/office/drawing/2014/main" id="{CD81C4B1-5140-4FE8-9D05-FA67C89C50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438150</xdr:colOff>
      <xdr:row>5</xdr:row>
      <xdr:rowOff>158751</xdr:rowOff>
    </xdr:from>
    <xdr:to>
      <xdr:col>3</xdr:col>
      <xdr:colOff>241300</xdr:colOff>
      <xdr:row>8</xdr:row>
      <xdr:rowOff>44451</xdr:rowOff>
    </xdr:to>
    <xdr:graphicFrame macro="">
      <xdr:nvGraphicFramePr>
        <xdr:cNvPr id="26" name="Chart 25">
          <a:extLst>
            <a:ext uri="{FF2B5EF4-FFF2-40B4-BE49-F238E27FC236}">
              <a16:creationId xmlns:a16="http://schemas.microsoft.com/office/drawing/2014/main" id="{43D7E503-8FF4-42F1-833B-FDBEBAF8AA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76200</xdr:colOff>
          <xdr:row>8</xdr:row>
          <xdr:rowOff>133350</xdr:rowOff>
        </xdr:from>
        <xdr:to>
          <xdr:col>7</xdr:col>
          <xdr:colOff>150519</xdr:colOff>
          <xdr:row>9</xdr:row>
          <xdr:rowOff>173802</xdr:rowOff>
        </xdr:to>
        <xdr:pic>
          <xdr:nvPicPr>
            <xdr:cNvPr id="29" name="Picture 28">
              <a:extLst>
                <a:ext uri="{FF2B5EF4-FFF2-40B4-BE49-F238E27FC236}">
                  <a16:creationId xmlns:a16="http://schemas.microsoft.com/office/drawing/2014/main" id="{15533EC7-FB8F-A31A-5E53-2AB9D9D96491}"/>
                </a:ext>
              </a:extLst>
            </xdr:cNvPr>
            <xdr:cNvPicPr>
              <a:picLocks noChangeAspect="1" noChangeArrowheads="1"/>
              <a:extLst>
                <a:ext uri="{84589F7E-364E-4C9E-8A38-B11213B215E9}">
                  <a14:cameraTool cellRange="'KPI YOY GROWTH'!$J$9" spid="_x0000_s8238"/>
                </a:ext>
              </a:extLst>
            </xdr:cNvPicPr>
          </xdr:nvPicPr>
          <xdr:blipFill>
            <a:blip xmlns:r="http://schemas.openxmlformats.org/officeDocument/2006/relationships" r:embed="rId4"/>
            <a:srcRect/>
            <a:stretch>
              <a:fillRect/>
            </a:stretch>
          </xdr:blipFill>
          <xdr:spPr bwMode="auto">
            <a:xfrm>
              <a:off x="3745089" y="1638535"/>
              <a:ext cx="685800" cy="2286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8</xdr:col>
      <xdr:colOff>203200</xdr:colOff>
      <xdr:row>3</xdr:row>
      <xdr:rowOff>165100</xdr:rowOff>
    </xdr:from>
    <xdr:to>
      <xdr:col>11</xdr:col>
      <xdr:colOff>203200</xdr:colOff>
      <xdr:row>5</xdr:row>
      <xdr:rowOff>107950</xdr:rowOff>
    </xdr:to>
    <xdr:sp macro="" textlink="KPI!H17">
      <xdr:nvSpPr>
        <xdr:cNvPr id="31" name="Rectangle: Rounded Corners 30">
          <a:extLst>
            <a:ext uri="{FF2B5EF4-FFF2-40B4-BE49-F238E27FC236}">
              <a16:creationId xmlns:a16="http://schemas.microsoft.com/office/drawing/2014/main" id="{105569DC-722A-4529-B1CB-453D470A1A39}"/>
            </a:ext>
          </a:extLst>
        </xdr:cNvPr>
        <xdr:cNvSpPr/>
      </xdr:nvSpPr>
      <xdr:spPr>
        <a:xfrm>
          <a:off x="5080000" y="717550"/>
          <a:ext cx="1828800" cy="3111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EC195DC-6C44-4D01-B94F-CFE60A0BD88E}" type="TxLink">
            <a:rPr lang="en-US" sz="18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pPr algn="ctr"/>
            <a:t>#37873</a:t>
          </a:fld>
          <a:endParaRPr lang="en-IN" sz="2800" b="1">
            <a:solidFill>
              <a:schemeClr val="bg1"/>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8</xdr:col>
      <xdr:colOff>241300</xdr:colOff>
      <xdr:row>5</xdr:row>
      <xdr:rowOff>152400</xdr:rowOff>
    </xdr:from>
    <xdr:to>
      <xdr:col>11</xdr:col>
      <xdr:colOff>114300</xdr:colOff>
      <xdr:row>8</xdr:row>
      <xdr:rowOff>44450</xdr:rowOff>
    </xdr:to>
    <xdr:graphicFrame macro="">
      <xdr:nvGraphicFramePr>
        <xdr:cNvPr id="50" name="Chart 49">
          <a:extLst>
            <a:ext uri="{FF2B5EF4-FFF2-40B4-BE49-F238E27FC236}">
              <a16:creationId xmlns:a16="http://schemas.microsoft.com/office/drawing/2014/main" id="{1225747D-3572-4551-B410-EE5AEAD3FF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146050</xdr:colOff>
      <xdr:row>8</xdr:row>
      <xdr:rowOff>50800</xdr:rowOff>
    </xdr:from>
    <xdr:to>
      <xdr:col>11</xdr:col>
      <xdr:colOff>228600</xdr:colOff>
      <xdr:row>9</xdr:row>
      <xdr:rowOff>177800</xdr:rowOff>
    </xdr:to>
    <xdr:sp macro="" textlink="">
      <xdr:nvSpPr>
        <xdr:cNvPr id="54" name="Rectangle: Rounded Corners 53">
          <a:extLst>
            <a:ext uri="{FF2B5EF4-FFF2-40B4-BE49-F238E27FC236}">
              <a16:creationId xmlns:a16="http://schemas.microsoft.com/office/drawing/2014/main" id="{9C96113A-D196-4111-995D-7B91EB525542}"/>
            </a:ext>
          </a:extLst>
        </xdr:cNvPr>
        <xdr:cNvSpPr/>
      </xdr:nvSpPr>
      <xdr:spPr>
        <a:xfrm>
          <a:off x="5022850" y="1524000"/>
          <a:ext cx="1911350" cy="3111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1" i="0" u="none" strike="noStrike">
              <a:solidFill>
                <a:schemeClr val="bg1">
                  <a:lumMod val="95000"/>
                </a:schemeClr>
              </a:solidFill>
              <a:latin typeface="Lato" panose="020F0502020204030203" pitchFamily="34" charset="0"/>
              <a:ea typeface="Lato" panose="020F0502020204030203" pitchFamily="34" charset="0"/>
              <a:cs typeface="Lato" panose="020F0502020204030203" pitchFamily="34" charset="0"/>
            </a:rPr>
            <a:t> </a:t>
          </a:r>
          <a:r>
            <a:rPr lang="en-US" sz="1050" b="1" i="0" u="none" strike="noStrike">
              <a:solidFill>
                <a:schemeClr val="bg1">
                  <a:lumMod val="95000"/>
                </a:schemeClr>
              </a:solidFill>
              <a:latin typeface="Lato" panose="020F0502020204030203" pitchFamily="34" charset="0"/>
              <a:ea typeface="Lato" panose="020F0502020204030203" pitchFamily="34" charset="0"/>
              <a:cs typeface="Lato" panose="020F0502020204030203" pitchFamily="34" charset="0"/>
            </a:rPr>
            <a:t>YOY GROWTH</a:t>
          </a:r>
          <a:endParaRPr lang="en-US" sz="1600" b="1" i="0" u="none" strike="noStrike">
            <a:solidFill>
              <a:schemeClr val="bg1">
                <a:lumMod val="95000"/>
              </a:schemeClr>
            </a:solidFill>
            <a:latin typeface="Lato" panose="020F0502020204030203" pitchFamily="34" charset="0"/>
            <a:ea typeface="Lato" panose="020F0502020204030203" pitchFamily="34" charset="0"/>
            <a:cs typeface="Lato" panose="020F0502020204030203"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10</xdr:col>
          <xdr:colOff>50800</xdr:colOff>
          <xdr:row>8</xdr:row>
          <xdr:rowOff>127000</xdr:rowOff>
        </xdr:from>
        <xdr:to>
          <xdr:col>11</xdr:col>
          <xdr:colOff>133350</xdr:colOff>
          <xdr:row>9</xdr:row>
          <xdr:rowOff>177800</xdr:rowOff>
        </xdr:to>
        <xdr:pic>
          <xdr:nvPicPr>
            <xdr:cNvPr id="55" name="Picture 54">
              <a:extLst>
                <a:ext uri="{FF2B5EF4-FFF2-40B4-BE49-F238E27FC236}">
                  <a16:creationId xmlns:a16="http://schemas.microsoft.com/office/drawing/2014/main" id="{0610E29A-014C-60FE-6012-5469ADB7B9B6}"/>
                </a:ext>
              </a:extLst>
            </xdr:cNvPr>
            <xdr:cNvPicPr>
              <a:picLocks noChangeAspect="1" noChangeArrowheads="1"/>
              <a:extLst>
                <a:ext uri="{84589F7E-364E-4C9E-8A38-B11213B215E9}">
                  <a14:cameraTool cellRange="'KPI YOY GROWTH'!$K$9" spid="_x0000_s8239"/>
                </a:ext>
              </a:extLst>
            </xdr:cNvPicPr>
          </xdr:nvPicPr>
          <xdr:blipFill>
            <a:blip xmlns:r="http://schemas.openxmlformats.org/officeDocument/2006/relationships" r:embed="rId6"/>
            <a:srcRect/>
            <a:stretch>
              <a:fillRect/>
            </a:stretch>
          </xdr:blipFill>
          <xdr:spPr bwMode="auto">
            <a:xfrm>
              <a:off x="6146800" y="1600200"/>
              <a:ext cx="692150" cy="2349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12</xdr:col>
      <xdr:colOff>114300</xdr:colOff>
      <xdr:row>3</xdr:row>
      <xdr:rowOff>139700</xdr:rowOff>
    </xdr:from>
    <xdr:to>
      <xdr:col>15</xdr:col>
      <xdr:colOff>114300</xdr:colOff>
      <xdr:row>5</xdr:row>
      <xdr:rowOff>82550</xdr:rowOff>
    </xdr:to>
    <xdr:sp macro="" textlink="KPI!K17">
      <xdr:nvSpPr>
        <xdr:cNvPr id="56" name="Rectangle: Rounded Corners 55">
          <a:extLst>
            <a:ext uri="{FF2B5EF4-FFF2-40B4-BE49-F238E27FC236}">
              <a16:creationId xmlns:a16="http://schemas.microsoft.com/office/drawing/2014/main" id="{2DA0FD81-D89D-4B89-B855-D0C3FAB2DF52}"/>
            </a:ext>
          </a:extLst>
        </xdr:cNvPr>
        <xdr:cNvSpPr/>
      </xdr:nvSpPr>
      <xdr:spPr>
        <a:xfrm>
          <a:off x="7429500" y="692150"/>
          <a:ext cx="1828800" cy="3111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F124577-9BD8-4D7A-873E-120CF6AE2CF9}" type="TxLink">
            <a:rPr lang="en-US" sz="18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pPr algn="ctr"/>
            <a:t>#9994</a:t>
          </a:fld>
          <a:endParaRPr lang="en-IN" sz="4400" b="1">
            <a:solidFill>
              <a:schemeClr val="bg1"/>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12</xdr:col>
      <xdr:colOff>114300</xdr:colOff>
      <xdr:row>8</xdr:row>
      <xdr:rowOff>44450</xdr:rowOff>
    </xdr:from>
    <xdr:to>
      <xdr:col>15</xdr:col>
      <xdr:colOff>114300</xdr:colOff>
      <xdr:row>9</xdr:row>
      <xdr:rowOff>171450</xdr:rowOff>
    </xdr:to>
    <xdr:sp macro="" textlink="">
      <xdr:nvSpPr>
        <xdr:cNvPr id="59" name="Rectangle: Rounded Corners 58">
          <a:extLst>
            <a:ext uri="{FF2B5EF4-FFF2-40B4-BE49-F238E27FC236}">
              <a16:creationId xmlns:a16="http://schemas.microsoft.com/office/drawing/2014/main" id="{AB9F7609-E574-4632-994C-9E98A9E01B87}"/>
            </a:ext>
          </a:extLst>
        </xdr:cNvPr>
        <xdr:cNvSpPr/>
      </xdr:nvSpPr>
      <xdr:spPr>
        <a:xfrm>
          <a:off x="7429500" y="1517650"/>
          <a:ext cx="1828800" cy="3111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1" i="0" u="none" strike="noStrike">
              <a:solidFill>
                <a:schemeClr val="bg1">
                  <a:lumMod val="95000"/>
                </a:schemeClr>
              </a:solidFill>
              <a:latin typeface="Lato" panose="020F0502020204030203" pitchFamily="34" charset="0"/>
              <a:ea typeface="Lato" panose="020F0502020204030203" pitchFamily="34" charset="0"/>
              <a:cs typeface="Lato" panose="020F0502020204030203" pitchFamily="34" charset="0"/>
            </a:rPr>
            <a:t> </a:t>
          </a:r>
          <a:r>
            <a:rPr lang="en-US" sz="1000" b="1" i="0" u="none" strike="noStrike">
              <a:solidFill>
                <a:schemeClr val="bg1">
                  <a:lumMod val="95000"/>
                </a:schemeClr>
              </a:solidFill>
              <a:latin typeface="Lato" panose="020F0502020204030203" pitchFamily="34" charset="0"/>
              <a:ea typeface="Lato" panose="020F0502020204030203" pitchFamily="34" charset="0"/>
              <a:cs typeface="Lato" panose="020F0502020204030203" pitchFamily="34" charset="0"/>
            </a:rPr>
            <a:t>YOY GROWTH</a:t>
          </a:r>
          <a:endParaRPr lang="en-US" sz="1600" b="1" i="0" u="none" strike="noStrike">
            <a:solidFill>
              <a:schemeClr val="bg1">
                <a:lumMod val="95000"/>
              </a:schemeClr>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12</xdr:col>
      <xdr:colOff>152400</xdr:colOff>
      <xdr:row>5</xdr:row>
      <xdr:rowOff>95250</xdr:rowOff>
    </xdr:from>
    <xdr:to>
      <xdr:col>15</xdr:col>
      <xdr:colOff>69850</xdr:colOff>
      <xdr:row>8</xdr:row>
      <xdr:rowOff>25401</xdr:rowOff>
    </xdr:to>
    <xdr:graphicFrame macro="">
      <xdr:nvGraphicFramePr>
        <xdr:cNvPr id="60" name="Chart 59">
          <a:extLst>
            <a:ext uri="{FF2B5EF4-FFF2-40B4-BE49-F238E27FC236}">
              <a16:creationId xmlns:a16="http://schemas.microsoft.com/office/drawing/2014/main" id="{8ED337C6-6D1B-4C72-AAC4-A1EE824392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mc:AlternateContent xmlns:mc="http://schemas.openxmlformats.org/markup-compatibility/2006">
    <mc:Choice xmlns:a14="http://schemas.microsoft.com/office/drawing/2010/main" Requires="a14">
      <xdr:twoCellAnchor editAs="oneCell">
        <xdr:from>
          <xdr:col>13</xdr:col>
          <xdr:colOff>596899</xdr:colOff>
          <xdr:row>8</xdr:row>
          <xdr:rowOff>127000</xdr:rowOff>
        </xdr:from>
        <xdr:to>
          <xdr:col>15</xdr:col>
          <xdr:colOff>69850</xdr:colOff>
          <xdr:row>9</xdr:row>
          <xdr:rowOff>177799</xdr:rowOff>
        </xdr:to>
        <xdr:pic>
          <xdr:nvPicPr>
            <xdr:cNvPr id="61" name="Picture 60">
              <a:extLst>
                <a:ext uri="{FF2B5EF4-FFF2-40B4-BE49-F238E27FC236}">
                  <a16:creationId xmlns:a16="http://schemas.microsoft.com/office/drawing/2014/main" id="{3990CDA3-B887-5432-4064-01686927EEC6}"/>
                </a:ext>
              </a:extLst>
            </xdr:cNvPr>
            <xdr:cNvPicPr>
              <a:picLocks noChangeAspect="1" noChangeArrowheads="1"/>
              <a:extLst>
                <a:ext uri="{84589F7E-364E-4C9E-8A38-B11213B215E9}">
                  <a14:cameraTool cellRange="'KPI YOY GROWTH'!$L$9" spid="_x0000_s8240"/>
                </a:ext>
              </a:extLst>
            </xdr:cNvPicPr>
          </xdr:nvPicPr>
          <xdr:blipFill>
            <a:blip xmlns:r="http://schemas.openxmlformats.org/officeDocument/2006/relationships" r:embed="rId8"/>
            <a:srcRect/>
            <a:stretch>
              <a:fillRect/>
            </a:stretch>
          </xdr:blipFill>
          <xdr:spPr bwMode="auto">
            <a:xfrm>
              <a:off x="8521699" y="1600200"/>
              <a:ext cx="692151" cy="234949"/>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15</xdr:col>
      <xdr:colOff>584200</xdr:colOff>
      <xdr:row>3</xdr:row>
      <xdr:rowOff>120650</xdr:rowOff>
    </xdr:from>
    <xdr:to>
      <xdr:col>18</xdr:col>
      <xdr:colOff>584200</xdr:colOff>
      <xdr:row>5</xdr:row>
      <xdr:rowOff>63500</xdr:rowOff>
    </xdr:to>
    <xdr:sp macro="" textlink="KPI!K17">
      <xdr:nvSpPr>
        <xdr:cNvPr id="62" name="Rectangle: Rounded Corners 61">
          <a:extLst>
            <a:ext uri="{FF2B5EF4-FFF2-40B4-BE49-F238E27FC236}">
              <a16:creationId xmlns:a16="http://schemas.microsoft.com/office/drawing/2014/main" id="{2546566D-3CEF-4FEA-B740-6CE973B4E1FD}"/>
            </a:ext>
          </a:extLst>
        </xdr:cNvPr>
        <xdr:cNvSpPr/>
      </xdr:nvSpPr>
      <xdr:spPr>
        <a:xfrm>
          <a:off x="9728200" y="673100"/>
          <a:ext cx="1828800" cy="3111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F124577-9BD8-4D7A-873E-120CF6AE2CF9}" type="TxLink">
            <a:rPr lang="en-US" sz="1800" b="1" i="0" u="none" strike="noStrike">
              <a:solidFill>
                <a:schemeClr val="bg1"/>
              </a:solidFill>
              <a:latin typeface="Lato" panose="020F0502020204030203" pitchFamily="34" charset="0"/>
              <a:ea typeface="Lato" panose="020F0502020204030203" pitchFamily="34" charset="0"/>
              <a:cs typeface="Lato" panose="020F0502020204030203" pitchFamily="34" charset="0"/>
            </a:rPr>
            <a:pPr algn="ctr"/>
            <a:t>#9994</a:t>
          </a:fld>
          <a:endParaRPr lang="en-IN" sz="4400" b="1">
            <a:solidFill>
              <a:schemeClr val="bg1"/>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15</xdr:col>
      <xdr:colOff>596900</xdr:colOff>
      <xdr:row>8</xdr:row>
      <xdr:rowOff>38100</xdr:rowOff>
    </xdr:from>
    <xdr:to>
      <xdr:col>18</xdr:col>
      <xdr:colOff>596900</xdr:colOff>
      <xdr:row>9</xdr:row>
      <xdr:rowOff>165100</xdr:rowOff>
    </xdr:to>
    <xdr:sp macro="" textlink="">
      <xdr:nvSpPr>
        <xdr:cNvPr id="75" name="Rectangle: Rounded Corners 74">
          <a:extLst>
            <a:ext uri="{FF2B5EF4-FFF2-40B4-BE49-F238E27FC236}">
              <a16:creationId xmlns:a16="http://schemas.microsoft.com/office/drawing/2014/main" id="{861DE9C5-6305-45F3-9B8A-9E53A0799415}"/>
            </a:ext>
          </a:extLst>
        </xdr:cNvPr>
        <xdr:cNvSpPr/>
      </xdr:nvSpPr>
      <xdr:spPr>
        <a:xfrm>
          <a:off x="9740900" y="1511300"/>
          <a:ext cx="1828800" cy="3111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1" i="0" u="none" strike="noStrike">
              <a:solidFill>
                <a:schemeClr val="bg1">
                  <a:lumMod val="95000"/>
                </a:schemeClr>
              </a:solidFill>
              <a:latin typeface="Lato" panose="020F0502020204030203" pitchFamily="34" charset="0"/>
              <a:ea typeface="Lato" panose="020F0502020204030203" pitchFamily="34" charset="0"/>
              <a:cs typeface="Lato" panose="020F0502020204030203" pitchFamily="34" charset="0"/>
            </a:rPr>
            <a:t> </a:t>
          </a:r>
          <a:r>
            <a:rPr lang="en-US" sz="1000" b="1" i="0" u="none" strike="noStrike">
              <a:solidFill>
                <a:schemeClr val="bg1">
                  <a:lumMod val="95000"/>
                </a:schemeClr>
              </a:solidFill>
              <a:latin typeface="Lato" panose="020F0502020204030203" pitchFamily="34" charset="0"/>
              <a:ea typeface="Lato" panose="020F0502020204030203" pitchFamily="34" charset="0"/>
              <a:cs typeface="Lato" panose="020F0502020204030203" pitchFamily="34" charset="0"/>
            </a:rPr>
            <a:t>YOY GROWTH</a:t>
          </a:r>
          <a:endParaRPr lang="en-US" sz="1600" b="1" i="0" u="none" strike="noStrike">
            <a:solidFill>
              <a:schemeClr val="bg1">
                <a:lumMod val="95000"/>
              </a:schemeClr>
            </a:solidFill>
            <a:latin typeface="Lato" panose="020F0502020204030203" pitchFamily="34" charset="0"/>
            <a:ea typeface="Lato" panose="020F0502020204030203" pitchFamily="34" charset="0"/>
            <a:cs typeface="Lato" panose="020F0502020204030203"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17</xdr:col>
          <xdr:colOff>431800</xdr:colOff>
          <xdr:row>8</xdr:row>
          <xdr:rowOff>114300</xdr:rowOff>
        </xdr:from>
        <xdr:to>
          <xdr:col>18</xdr:col>
          <xdr:colOff>469900</xdr:colOff>
          <xdr:row>9</xdr:row>
          <xdr:rowOff>165100</xdr:rowOff>
        </xdr:to>
        <xdr:pic>
          <xdr:nvPicPr>
            <xdr:cNvPr id="76" name="Picture 75">
              <a:extLst>
                <a:ext uri="{FF2B5EF4-FFF2-40B4-BE49-F238E27FC236}">
                  <a16:creationId xmlns:a16="http://schemas.microsoft.com/office/drawing/2014/main" id="{F3835509-B4AD-FE86-6E0B-1DFA0A8511E8}"/>
                </a:ext>
              </a:extLst>
            </xdr:cNvPr>
            <xdr:cNvPicPr>
              <a:picLocks noChangeAspect="1" noChangeArrowheads="1"/>
              <a:extLst>
                <a:ext uri="{84589F7E-364E-4C9E-8A38-B11213B215E9}">
                  <a14:cameraTool cellRange="'KPI YOY GROWTH'!$M$9" spid="_x0000_s8241"/>
                </a:ext>
              </a:extLst>
            </xdr:cNvPicPr>
          </xdr:nvPicPr>
          <xdr:blipFill>
            <a:blip xmlns:r="http://schemas.openxmlformats.org/officeDocument/2006/relationships" r:embed="rId9"/>
            <a:srcRect/>
            <a:stretch>
              <a:fillRect/>
            </a:stretch>
          </xdr:blipFill>
          <xdr:spPr bwMode="auto">
            <a:xfrm>
              <a:off x="10795000" y="1587500"/>
              <a:ext cx="647700" cy="2349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15</xdr:col>
      <xdr:colOff>577850</xdr:colOff>
      <xdr:row>5</xdr:row>
      <xdr:rowOff>95250</xdr:rowOff>
    </xdr:from>
    <xdr:to>
      <xdr:col>19</xdr:col>
      <xdr:colOff>12700</xdr:colOff>
      <xdr:row>8</xdr:row>
      <xdr:rowOff>15875</xdr:rowOff>
    </xdr:to>
    <xdr:graphicFrame macro="">
      <xdr:nvGraphicFramePr>
        <xdr:cNvPr id="77" name="Chart 76">
          <a:extLst>
            <a:ext uri="{FF2B5EF4-FFF2-40B4-BE49-F238E27FC236}">
              <a16:creationId xmlns:a16="http://schemas.microsoft.com/office/drawing/2014/main" id="{CAF8AB3C-4A30-422B-9392-E90855C813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165100</xdr:colOff>
      <xdr:row>12</xdr:row>
      <xdr:rowOff>133350</xdr:rowOff>
    </xdr:from>
    <xdr:to>
      <xdr:col>7</xdr:col>
      <xdr:colOff>514350</xdr:colOff>
      <xdr:row>21</xdr:row>
      <xdr:rowOff>177800</xdr:rowOff>
    </xdr:to>
    <xdr:graphicFrame macro="">
      <xdr:nvGraphicFramePr>
        <xdr:cNvPr id="78" name="Chart 77">
          <a:extLst>
            <a:ext uri="{FF2B5EF4-FFF2-40B4-BE49-F238E27FC236}">
              <a16:creationId xmlns:a16="http://schemas.microsoft.com/office/drawing/2014/main" id="{33D110F0-1121-4457-8C8A-7C6465B7A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254000</xdr:colOff>
      <xdr:row>12</xdr:row>
      <xdr:rowOff>107950</xdr:rowOff>
    </xdr:from>
    <xdr:to>
      <xdr:col>14</xdr:col>
      <xdr:colOff>393700</xdr:colOff>
      <xdr:row>21</xdr:row>
      <xdr:rowOff>114300</xdr:rowOff>
    </xdr:to>
    <mc:AlternateContent xmlns:mc="http://schemas.openxmlformats.org/markup-compatibility/2006">
      <mc:Choice xmlns:cx1="http://schemas.microsoft.com/office/drawing/2015/9/8/chartex" Requires="cx1">
        <xdr:graphicFrame macro="">
          <xdr:nvGraphicFramePr>
            <xdr:cNvPr id="79" name="Chart 78">
              <a:extLst>
                <a:ext uri="{FF2B5EF4-FFF2-40B4-BE49-F238E27FC236}">
                  <a16:creationId xmlns:a16="http://schemas.microsoft.com/office/drawing/2014/main" id="{843547BE-C343-4EDF-BEA8-FE4CEFB0DF9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130800" y="2317750"/>
              <a:ext cx="3797300" cy="16637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63500</xdr:colOff>
      <xdr:row>12</xdr:row>
      <xdr:rowOff>171450</xdr:rowOff>
    </xdr:from>
    <xdr:to>
      <xdr:col>19</xdr:col>
      <xdr:colOff>146050</xdr:colOff>
      <xdr:row>21</xdr:row>
      <xdr:rowOff>76200</xdr:rowOff>
    </xdr:to>
    <xdr:graphicFrame macro="">
      <xdr:nvGraphicFramePr>
        <xdr:cNvPr id="80" name="Chart 79">
          <a:extLst>
            <a:ext uri="{FF2B5EF4-FFF2-40B4-BE49-F238E27FC236}">
              <a16:creationId xmlns:a16="http://schemas.microsoft.com/office/drawing/2014/main" id="{47422A4F-642E-4F03-B3BF-CEF02B32EE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463550</xdr:colOff>
      <xdr:row>24</xdr:row>
      <xdr:rowOff>63500</xdr:rowOff>
    </xdr:from>
    <xdr:to>
      <xdr:col>7</xdr:col>
      <xdr:colOff>266700</xdr:colOff>
      <xdr:row>33</xdr:row>
      <xdr:rowOff>38100</xdr:rowOff>
    </xdr:to>
    <mc:AlternateContent xmlns:mc="http://schemas.openxmlformats.org/markup-compatibility/2006">
      <mc:Choice xmlns:cx4="http://schemas.microsoft.com/office/drawing/2016/5/10/chartex" Requires="cx4">
        <xdr:graphicFrame macro="">
          <xdr:nvGraphicFramePr>
            <xdr:cNvPr id="82" name="Chart 81">
              <a:extLst>
                <a:ext uri="{FF2B5EF4-FFF2-40B4-BE49-F238E27FC236}">
                  <a16:creationId xmlns:a16="http://schemas.microsoft.com/office/drawing/2014/main" id="{0CA9A352-14DA-4D36-9B59-EF615B3CAFF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463550" y="4483100"/>
              <a:ext cx="4070350" cy="16319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257175</xdr:colOff>
      <xdr:row>24</xdr:row>
      <xdr:rowOff>139700</xdr:rowOff>
    </xdr:from>
    <xdr:to>
      <xdr:col>14</xdr:col>
      <xdr:colOff>203200</xdr:colOff>
      <xdr:row>33</xdr:row>
      <xdr:rowOff>19050</xdr:rowOff>
    </xdr:to>
    <xdr:graphicFrame macro="">
      <xdr:nvGraphicFramePr>
        <xdr:cNvPr id="87" name="Chart 86">
          <a:extLst>
            <a:ext uri="{FF2B5EF4-FFF2-40B4-BE49-F238E27FC236}">
              <a16:creationId xmlns:a16="http://schemas.microsoft.com/office/drawing/2014/main" id="{730DA3CE-8228-417B-9445-5CF5C3C43A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15</xdr:col>
      <xdr:colOff>336550</xdr:colOff>
      <xdr:row>24</xdr:row>
      <xdr:rowOff>107950</xdr:rowOff>
    </xdr:from>
    <xdr:to>
      <xdr:col>17</xdr:col>
      <xdr:colOff>279400</xdr:colOff>
      <xdr:row>32</xdr:row>
      <xdr:rowOff>165100</xdr:rowOff>
    </xdr:to>
    <mc:AlternateContent xmlns:mc="http://schemas.openxmlformats.org/markup-compatibility/2006" xmlns:a14="http://schemas.microsoft.com/office/drawing/2010/main">
      <mc:Choice Requires="a14">
        <xdr:graphicFrame macro="">
          <xdr:nvGraphicFramePr>
            <xdr:cNvPr id="89" name="Region 1">
              <a:extLst>
                <a:ext uri="{FF2B5EF4-FFF2-40B4-BE49-F238E27FC236}">
                  <a16:creationId xmlns:a16="http://schemas.microsoft.com/office/drawing/2014/main" id="{437F0ABF-8A54-46E5-AD97-0092D36E00CF}"/>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480550" y="4527550"/>
              <a:ext cx="1162050" cy="1530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323850</xdr:colOff>
      <xdr:row>24</xdr:row>
      <xdr:rowOff>88900</xdr:rowOff>
    </xdr:from>
    <xdr:to>
      <xdr:col>19</xdr:col>
      <xdr:colOff>152400</xdr:colOff>
      <xdr:row>32</xdr:row>
      <xdr:rowOff>158749</xdr:rowOff>
    </xdr:to>
    <mc:AlternateContent xmlns:mc="http://schemas.openxmlformats.org/markup-compatibility/2006" xmlns:a14="http://schemas.microsoft.com/office/drawing/2010/main">
      <mc:Choice Requires="a14">
        <xdr:graphicFrame macro="">
          <xdr:nvGraphicFramePr>
            <xdr:cNvPr id="91" name="Segment 1">
              <a:extLst>
                <a:ext uri="{FF2B5EF4-FFF2-40B4-BE49-F238E27FC236}">
                  <a16:creationId xmlns:a16="http://schemas.microsoft.com/office/drawing/2014/main" id="{DCBC0881-B674-4F2F-976B-500C6EA1687F}"/>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687050" y="4508500"/>
              <a:ext cx="1047750" cy="15430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539750</xdr:colOff>
      <xdr:row>24</xdr:row>
      <xdr:rowOff>107951</xdr:rowOff>
    </xdr:from>
    <xdr:to>
      <xdr:col>15</xdr:col>
      <xdr:colOff>260350</xdr:colOff>
      <xdr:row>32</xdr:row>
      <xdr:rowOff>152401</xdr:rowOff>
    </xdr:to>
    <mc:AlternateContent xmlns:mc="http://schemas.openxmlformats.org/markup-compatibility/2006" xmlns:a14="http://schemas.microsoft.com/office/drawing/2010/main">
      <mc:Choice Requires="a14">
        <xdr:graphicFrame macro="">
          <xdr:nvGraphicFramePr>
            <xdr:cNvPr id="93" name="Year 1">
              <a:extLst>
                <a:ext uri="{FF2B5EF4-FFF2-40B4-BE49-F238E27FC236}">
                  <a16:creationId xmlns:a16="http://schemas.microsoft.com/office/drawing/2014/main" id="{2FEEDBCE-70F9-4EF3-86AE-56F21FE615E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464550" y="4527551"/>
              <a:ext cx="939800" cy="1517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ran" refreshedDate="45474.514022222225" createdVersion="8" refreshedVersion="8" minRefreshableVersion="3" recordCount="9994" xr:uid="{3B2F3739-EEC3-4D5A-968A-B5A78D28412D}">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99764334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8009CF3-8A48-4C57-AD40-3D166FE7A35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11">
      <pivotArea collapsedLevelsAreSubtotals="1" fieldPosition="0">
        <references count="1">
          <reference field="22" count="1">
            <x v="1"/>
          </reference>
        </references>
      </pivotArea>
    </format>
    <format dxfId="10">
      <pivotArea collapsedLevelsAreSubtotals="1" fieldPosition="0">
        <references count="1">
          <reference field="22" count="1">
            <x v="2"/>
          </reference>
        </references>
      </pivotArea>
    </format>
    <format dxfId="9">
      <pivotArea collapsedLevelsAreSubtotals="1" fieldPosition="0">
        <references count="1">
          <reference field="22" count="1">
            <x v="3"/>
          </reference>
        </references>
      </pivotArea>
    </format>
    <format dxfId="8">
      <pivotArea collapsedLevelsAreSubtotals="1" fieldPosition="0">
        <references count="1">
          <reference field="22" count="1">
            <x v="4"/>
          </reference>
        </references>
      </pivotArea>
    </format>
    <format dxfId="7">
      <pivotArea collapsedLevelsAreSubtotals="1" fieldPosition="0">
        <references count="1">
          <reference field="22" count="1">
            <x v="5"/>
          </reference>
        </references>
      </pivotArea>
    </format>
    <format dxfId="6">
      <pivotArea collapsedLevelsAreSubtotals="1" fieldPosition="0">
        <references count="1">
          <reference field="22" count="1">
            <x v="6"/>
          </reference>
        </references>
      </pivotArea>
    </format>
    <format dxfId="5">
      <pivotArea collapsedLevelsAreSubtotals="1" fieldPosition="0">
        <references count="1">
          <reference field="22" count="1">
            <x v="7"/>
          </reference>
        </references>
      </pivotArea>
    </format>
    <format dxfId="4">
      <pivotArea collapsedLevelsAreSubtotals="1" fieldPosition="0">
        <references count="1">
          <reference field="22" count="1">
            <x v="8"/>
          </reference>
        </references>
      </pivotArea>
    </format>
    <format dxfId="3">
      <pivotArea collapsedLevelsAreSubtotals="1" fieldPosition="0">
        <references count="1">
          <reference field="22" count="1">
            <x v="9"/>
          </reference>
        </references>
      </pivotArea>
    </format>
    <format dxfId="2">
      <pivotArea collapsedLevelsAreSubtotals="1" fieldPosition="0">
        <references count="1">
          <reference field="22" count="1">
            <x v="10"/>
          </reference>
        </references>
      </pivotArea>
    </format>
    <format dxfId="1">
      <pivotArea collapsedLevelsAreSubtotals="1" fieldPosition="0">
        <references count="1">
          <reference field="22" count="1">
            <x v="11"/>
          </reference>
        </references>
      </pivotArea>
    </format>
    <format dxfId="0">
      <pivotArea collapsedLevelsAreSubtotals="1" fieldPosition="0">
        <references count="1">
          <reference field="22" count="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27C2B8C-589A-4DE9-AE45-94DE80BEF9A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5E727E8-B72F-4416-8AF2-3F1199CEB85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5" count="1" selected="0">
            <x v="0"/>
          </reference>
        </references>
      </pivotArea>
    </chartFormat>
    <chartFormat chart="5" format="10">
      <pivotArea type="data" outline="0" fieldPosition="0">
        <references count="2">
          <reference field="4294967294" count="1" selected="0">
            <x v="0"/>
          </reference>
          <reference field="15" count="1" selected="0">
            <x v="1"/>
          </reference>
        </references>
      </pivotArea>
    </chartFormat>
    <chartFormat chart="5"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F8106F9-2463-4CD0-8ADD-B3C61977090C}"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42D6162-1660-41DA-8C56-226F28CA10D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A067792-82D6-4C0B-B72B-F65358B9079B}" name="PivotTable1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E42B62A-8ACE-41D6-9428-8C29A0380BEA}"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E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E3EF2C2-5C56-4A0C-B600-E89EC640E42B}"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639C54D-4BCC-4947-B49F-34F994E96794}"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M3:N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9F48897-E3AE-4A34-B0BE-8B3640039C96}"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J3:K16" firstHeaderRow="1" firstDataRow="1" firstDataCol="1"/>
  <pivotFields count="26">
    <pivotField showAll="0"/>
    <pivotField dataField="1"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D357BE2-CFB6-4D77-9D11-0A10E29C4608}"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G3:H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1FF2C55-03E3-47D4-9B2C-E50C4DA7DE84}" sourceName="Year">
  <pivotTables>
    <pivotTable tabId="8" name="PivotTable8"/>
    <pivotTable tabId="3" name="PivotTable1"/>
    <pivotTable tabId="9" name="PivotTable10"/>
    <pivotTable tabId="9" name="PivotTable11"/>
    <pivotTable tabId="9" name="PivotTable12"/>
    <pivotTable tabId="9" name="PivotTable13"/>
    <pivotTable tabId="9" name="PivotTable9"/>
    <pivotTable tabId="7" name="PivotTable7"/>
    <pivotTable tabId="6" name="PivotTable6"/>
    <pivotTable tabId="4" name="PivotTable2"/>
  </pivotTables>
  <data>
    <tabular pivotCacheId="997643340">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FF8FD902-F452-4422-BC3A-AF837E0A0D89}" sourceName="Segment">
  <pivotTables>
    <pivotTable tabId="8" name="PivotTable8"/>
    <pivotTable tabId="3" name="PivotTable1"/>
    <pivotTable tabId="9" name="PivotTable10"/>
    <pivotTable tabId="9" name="PivotTable11"/>
    <pivotTable tabId="9" name="PivotTable12"/>
    <pivotTable tabId="9" name="PivotTable13"/>
    <pivotTable tabId="9" name="PivotTable9"/>
    <pivotTable tabId="10" name="PivotTable14"/>
    <pivotTable tabId="7" name="PivotTable7"/>
    <pivotTable tabId="6" name="PivotTable6"/>
    <pivotTable tabId="4" name="PivotTable2"/>
  </pivotTables>
  <data>
    <tabular pivotCacheId="99764334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757069C-5E60-434A-9809-D45ABAEFE9C2}" sourceName="Region">
  <pivotTables>
    <pivotTable tabId="8" name="PivotTable8"/>
    <pivotTable tabId="3" name="PivotTable1"/>
    <pivotTable tabId="9" name="PivotTable10"/>
    <pivotTable tabId="9" name="PivotTable11"/>
    <pivotTable tabId="9" name="PivotTable12"/>
    <pivotTable tabId="9" name="PivotTable13"/>
    <pivotTable tabId="9" name="PivotTable9"/>
    <pivotTable tabId="10" name="PivotTable14"/>
    <pivotTable tabId="7" name="PivotTable7"/>
    <pivotTable tabId="6" name="PivotTable6"/>
    <pivotTable tabId="4" name="PivotTable2"/>
  </pivotTables>
  <data>
    <tabular pivotCacheId="997643340">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D238221-ADB9-4181-8F14-06B1B8F66FE8}" cache="Slicer_Year" caption="Year" rowHeight="241300"/>
  <slicer name="Segment" xr10:uid="{1D84041F-5C91-4B8E-BCF0-BB45C2E9E6FD}" cache="Slicer_Segment" caption="Segment" rowHeight="241300"/>
  <slicer name="Region" xr10:uid="{2D187416-07E5-40E2-9BAA-2AC18B2F39B0}"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A63DBC7B-95BC-457F-8A42-2FA3A9803C30}" cache="Slicer_Year" caption="Year" style="AB" rowHeight="241300"/>
  <slicer name="Segment 1" xr10:uid="{B047698E-DF03-4B18-8C56-195C0869B779}" cache="Slicer_Segment" caption="Segment" style="AB" rowHeight="241300"/>
  <slicer name="Region 1" xr10:uid="{C7910AD5-8AAE-4A5C-82B5-3A2C6BCA64A3}" cache="Slicer_Region" caption="Region"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Milk Glass">
      <a:fillStyleLst>
        <a:solidFill>
          <a:schemeClr val="phClr"/>
        </a:solidFill>
        <a:gradFill rotWithShape="1">
          <a:gsLst>
            <a:gs pos="0">
              <a:schemeClr val="phClr">
                <a:tint val="15000"/>
                <a:satMod val="250000"/>
              </a:schemeClr>
            </a:gs>
            <a:gs pos="49000">
              <a:schemeClr val="phClr">
                <a:tint val="50000"/>
                <a:satMod val="200000"/>
              </a:schemeClr>
            </a:gs>
            <a:gs pos="49100">
              <a:schemeClr val="phClr">
                <a:tint val="64000"/>
                <a:satMod val="160000"/>
              </a:schemeClr>
            </a:gs>
            <a:gs pos="92000">
              <a:schemeClr val="phClr">
                <a:tint val="50000"/>
                <a:satMod val="200000"/>
              </a:schemeClr>
            </a:gs>
            <a:gs pos="100000">
              <a:schemeClr val="phClr">
                <a:tint val="43000"/>
                <a:satMod val="190000"/>
              </a:schemeClr>
            </a:gs>
          </a:gsLst>
          <a:lin ang="5400000" scaled="1"/>
        </a:gradFill>
        <a:gradFill rotWithShape="1">
          <a:gsLst>
            <a:gs pos="0">
              <a:schemeClr val="phClr">
                <a:tint val="74000"/>
              </a:schemeClr>
            </a:gs>
            <a:gs pos="49000">
              <a:schemeClr val="phClr">
                <a:tint val="96000"/>
                <a:shade val="84000"/>
                <a:satMod val="110000"/>
              </a:schemeClr>
            </a:gs>
            <a:gs pos="49100">
              <a:schemeClr val="phClr">
                <a:shade val="55000"/>
                <a:satMod val="150000"/>
              </a:schemeClr>
            </a:gs>
            <a:gs pos="92000">
              <a:schemeClr val="phClr">
                <a:tint val="98000"/>
                <a:shade val="90000"/>
                <a:satMod val="128000"/>
              </a:schemeClr>
            </a:gs>
            <a:gs pos="100000">
              <a:schemeClr val="phClr">
                <a:tint val="90000"/>
                <a:shade val="97000"/>
                <a:satMod val="128000"/>
              </a:schemeClr>
            </a:gs>
          </a:gsLst>
          <a:lin ang="5400000" scaled="1"/>
        </a:gradFill>
      </a:fillStyleLst>
      <a:lnStyleLst>
        <a:ln w="11430" cap="flat" cmpd="sng" algn="ctr">
          <a:solidFill>
            <a:schemeClr val="phClr"/>
          </a:solidFill>
          <a:prstDash val="solid"/>
        </a:ln>
        <a:ln w="40000" cap="flat" cmpd="sng" algn="ctr">
          <a:solidFill>
            <a:schemeClr val="phClr"/>
          </a:solidFill>
          <a:prstDash val="solid"/>
        </a:ln>
        <a:ln w="31800" cap="flat" cmpd="sng" algn="ctr">
          <a:solidFill>
            <a:schemeClr val="phClr"/>
          </a:solidFill>
          <a:prstDash val="solid"/>
        </a:ln>
      </a:lnStyleLst>
      <a:effectStyleLst>
        <a:effectStyle>
          <a:effectLst>
            <a:outerShdw blurRad="50800" dist="25000" dir="5400000" rotWithShape="0">
              <a:schemeClr val="phClr">
                <a:shade val="30000"/>
                <a:satMod val="150000"/>
                <a:alpha val="38000"/>
              </a:schemeClr>
            </a:outerShdw>
          </a:effectLst>
        </a:effectStyle>
        <a:effectStyle>
          <a:effectLst>
            <a:outerShdw blurRad="39000" dist="25400" dir="5400000" rotWithShape="0">
              <a:schemeClr val="phClr">
                <a:shade val="33000"/>
                <a:alpha val="83000"/>
              </a:schemeClr>
            </a:outerShdw>
          </a:effectLst>
        </a:effectStyle>
        <a:effectStyle>
          <a:effectLst>
            <a:outerShdw blurRad="39000" dist="25400" dir="5400000" rotWithShape="0">
              <a:schemeClr val="phClr">
                <a:shade val="33000"/>
                <a:alpha val="83000"/>
              </a:schemeClr>
            </a:outerShdw>
          </a:effectLst>
          <a:scene3d>
            <a:camera prst="orthographicFront" fov="0">
              <a:rot lat="0" lon="0" rev="0"/>
            </a:camera>
            <a:lightRig rig="contrasting" dir="t">
              <a:rot lat="0" lon="0" rev="1500000"/>
            </a:lightRig>
          </a:scene3d>
          <a:sp3d extrusionH="127000" prstMaterial="powder">
            <a:bevelT w="50800" h="63500"/>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drawing" Target="../drawings/drawing6.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8.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920E90-5473-4623-A2FF-450619F1B651}">
  <dimension ref="A3:C16"/>
  <sheetViews>
    <sheetView workbookViewId="0">
      <selection activeCell="B7" sqref="B7"/>
    </sheetView>
  </sheetViews>
  <sheetFormatPr defaultRowHeight="14.5" x14ac:dyDescent="0.35"/>
  <cols>
    <col min="1" max="1" width="12.36328125" bestFit="1" customWidth="1"/>
    <col min="2" max="2" width="11.26953125" bestFit="1" customWidth="1"/>
    <col min="3" max="3" width="11.81640625" bestFit="1" customWidth="1"/>
  </cols>
  <sheetData>
    <row r="3" spans="1:3" x14ac:dyDescent="0.35">
      <c r="A3" s="6" t="s">
        <v>10933</v>
      </c>
      <c r="B3" s="5" t="s">
        <v>10951</v>
      </c>
      <c r="C3" s="10" t="s">
        <v>10952</v>
      </c>
    </row>
    <row r="4" spans="1:3" x14ac:dyDescent="0.35">
      <c r="A4" s="8" t="s">
        <v>10939</v>
      </c>
      <c r="B4" s="11">
        <v>95365.937600000019</v>
      </c>
      <c r="C4" s="12">
        <v>9199.2699999999986</v>
      </c>
    </row>
    <row r="5" spans="1:3" x14ac:dyDescent="0.35">
      <c r="A5" s="8" t="s">
        <v>10940</v>
      </c>
      <c r="B5" s="11">
        <v>60172.649400000024</v>
      </c>
      <c r="C5" s="12">
        <v>10288.898699999991</v>
      </c>
    </row>
    <row r="6" spans="1:3" x14ac:dyDescent="0.35">
      <c r="A6" s="8" t="s">
        <v>10941</v>
      </c>
      <c r="B6" s="11">
        <v>199252.98399999991</v>
      </c>
      <c r="C6" s="12">
        <v>26806.573700000015</v>
      </c>
    </row>
    <row r="7" spans="1:3" x14ac:dyDescent="0.35">
      <c r="A7" s="8" t="s">
        <v>10942</v>
      </c>
      <c r="B7" s="11">
        <v>141851.5674</v>
      </c>
      <c r="C7" s="12">
        <v>13437.806799999998</v>
      </c>
    </row>
    <row r="8" spans="1:3" x14ac:dyDescent="0.35">
      <c r="A8" s="8" t="s">
        <v>10943</v>
      </c>
      <c r="B8" s="11">
        <v>156122.28669999994</v>
      </c>
      <c r="C8" s="12">
        <v>22308.51279999999</v>
      </c>
    </row>
    <row r="9" spans="1:3" x14ac:dyDescent="0.35">
      <c r="A9" s="8" t="s">
        <v>10944</v>
      </c>
      <c r="B9" s="11">
        <v>147082.61130000011</v>
      </c>
      <c r="C9" s="12">
        <v>20899.334500000012</v>
      </c>
    </row>
    <row r="10" spans="1:3" x14ac:dyDescent="0.35">
      <c r="A10" s="8" t="s">
        <v>10945</v>
      </c>
      <c r="B10" s="11">
        <v>149580.83800000031</v>
      </c>
      <c r="C10" s="12">
        <v>13535.38299999998</v>
      </c>
    </row>
    <row r="11" spans="1:3" x14ac:dyDescent="0.35">
      <c r="A11" s="8" t="s">
        <v>10946</v>
      </c>
      <c r="B11" s="11">
        <v>159589.45099999988</v>
      </c>
      <c r="C11" s="12">
        <v>21896.715399999972</v>
      </c>
    </row>
    <row r="12" spans="1:3" x14ac:dyDescent="0.35">
      <c r="A12" s="8" t="s">
        <v>10947</v>
      </c>
      <c r="B12" s="11">
        <v>309770.09970000025</v>
      </c>
      <c r="C12" s="12">
        <v>37293.192500000034</v>
      </c>
    </row>
    <row r="13" spans="1:3" x14ac:dyDescent="0.35">
      <c r="A13" s="8" t="s">
        <v>10948</v>
      </c>
      <c r="B13" s="11">
        <v>197115.20170000009</v>
      </c>
      <c r="C13" s="12">
        <v>31469.663800000035</v>
      </c>
    </row>
    <row r="14" spans="1:3" x14ac:dyDescent="0.35">
      <c r="A14" s="8" t="s">
        <v>10949</v>
      </c>
      <c r="B14" s="11">
        <v>349120.07400000008</v>
      </c>
      <c r="C14" s="12">
        <v>35825.536599999927</v>
      </c>
    </row>
    <row r="15" spans="1:3" x14ac:dyDescent="0.35">
      <c r="A15" s="8" t="s">
        <v>10950</v>
      </c>
      <c r="B15" s="11">
        <v>332177.15950000001</v>
      </c>
      <c r="C15" s="12">
        <v>43436.13390000003</v>
      </c>
    </row>
    <row r="16" spans="1:3" x14ac:dyDescent="0.35">
      <c r="A16" s="9" t="s">
        <v>10934</v>
      </c>
      <c r="B16" s="28">
        <v>2297200.8603000008</v>
      </c>
      <c r="C16" s="29">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FD2536-A2CA-4625-AEF5-17699AFE31F1}">
  <dimension ref="A3:E7"/>
  <sheetViews>
    <sheetView workbookViewId="0">
      <selection activeCell="B5" sqref="B5"/>
    </sheetView>
  </sheetViews>
  <sheetFormatPr defaultRowHeight="14.5" x14ac:dyDescent="0.35"/>
  <cols>
    <col min="1" max="1" width="13.1796875" bestFit="1" customWidth="1"/>
    <col min="2" max="2" width="11.81640625" bestFit="1" customWidth="1"/>
    <col min="4" max="4" width="13.26953125" customWidth="1"/>
    <col min="5" max="5" width="11.90625" customWidth="1"/>
  </cols>
  <sheetData>
    <row r="3" spans="1:5" x14ac:dyDescent="0.35">
      <c r="A3" s="6" t="s">
        <v>10933</v>
      </c>
      <c r="B3" s="7" t="s">
        <v>10952</v>
      </c>
      <c r="D3" t="s">
        <v>15</v>
      </c>
      <c r="E3" t="s">
        <v>10952</v>
      </c>
    </row>
    <row r="4" spans="1:5" x14ac:dyDescent="0.35">
      <c r="A4" s="8" t="s">
        <v>71</v>
      </c>
      <c r="B4" s="7">
        <v>145454.9480999998</v>
      </c>
      <c r="D4" t="str">
        <f>A4</f>
        <v>Technology</v>
      </c>
      <c r="E4">
        <f>B4</f>
        <v>145454.9480999998</v>
      </c>
    </row>
    <row r="5" spans="1:5" x14ac:dyDescent="0.35">
      <c r="A5" s="13" t="s">
        <v>46</v>
      </c>
      <c r="B5" s="26">
        <v>122490.8008000001</v>
      </c>
      <c r="D5" t="str">
        <f>A5</f>
        <v>Office Supplies</v>
      </c>
      <c r="E5">
        <f t="shared" ref="E5:E7" si="0">B5</f>
        <v>122490.8008000001</v>
      </c>
    </row>
    <row r="6" spans="1:5" x14ac:dyDescent="0.35">
      <c r="A6" s="13" t="s">
        <v>32</v>
      </c>
      <c r="B6" s="26">
        <v>18451.272799999992</v>
      </c>
      <c r="D6" t="str">
        <f>A6</f>
        <v>Furniture</v>
      </c>
      <c r="E6">
        <f t="shared" si="0"/>
        <v>18451.272799999992</v>
      </c>
    </row>
    <row r="7" spans="1:5" x14ac:dyDescent="0.35">
      <c r="A7" s="9" t="s">
        <v>10934</v>
      </c>
      <c r="B7" s="27">
        <v>286397.02169999992</v>
      </c>
      <c r="D7" t="str">
        <f>A7</f>
        <v>Grand Total</v>
      </c>
      <c r="E7">
        <f t="shared" si="0"/>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E56D6-7B6D-4FAF-9F6C-B46AAE102C2E}">
  <dimension ref="A3:B7"/>
  <sheetViews>
    <sheetView workbookViewId="0">
      <selection activeCell="L10" sqref="L10"/>
    </sheetView>
  </sheetViews>
  <sheetFormatPr defaultRowHeight="14.5" x14ac:dyDescent="0.35"/>
  <cols>
    <col min="1" max="1" width="13.1796875" bestFit="1" customWidth="1"/>
    <col min="2" max="2" width="11.26953125" bestFit="1" customWidth="1"/>
  </cols>
  <sheetData>
    <row r="3" spans="1:2" x14ac:dyDescent="0.35">
      <c r="A3" s="6" t="s">
        <v>10933</v>
      </c>
      <c r="B3" s="7" t="s">
        <v>10951</v>
      </c>
    </row>
    <row r="4" spans="1:2" x14ac:dyDescent="0.35">
      <c r="A4" s="8" t="s">
        <v>32</v>
      </c>
      <c r="B4" s="15">
        <v>0.32300170530281774</v>
      </c>
    </row>
    <row r="5" spans="1:2" x14ac:dyDescent="0.35">
      <c r="A5" s="13" t="s">
        <v>46</v>
      </c>
      <c r="B5" s="16">
        <v>0.31301008302169103</v>
      </c>
    </row>
    <row r="6" spans="1:2" x14ac:dyDescent="0.35">
      <c r="A6" s="13" t="s">
        <v>71</v>
      </c>
      <c r="B6" s="16">
        <v>0.36398821167549117</v>
      </c>
    </row>
    <row r="7" spans="1:2" x14ac:dyDescent="0.35">
      <c r="A7" s="9" t="s">
        <v>10934</v>
      </c>
      <c r="B7" s="17">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94F40-8D4E-4470-8520-22A2A7628E5C}">
  <dimension ref="A3:E53"/>
  <sheetViews>
    <sheetView topLeftCell="A36" workbookViewId="0">
      <selection activeCell="D3" sqref="D3:E52"/>
    </sheetView>
  </sheetViews>
  <sheetFormatPr defaultRowHeight="14.5" x14ac:dyDescent="0.35"/>
  <cols>
    <col min="1" max="1" width="17.36328125" bestFit="1" customWidth="1"/>
    <col min="2" max="2" width="11.81640625" bestFit="1" customWidth="1"/>
    <col min="4" max="4" width="17.1796875" customWidth="1"/>
    <col min="5" max="5" width="9.26953125" bestFit="1" customWidth="1"/>
  </cols>
  <sheetData>
    <row r="3" spans="1:5" x14ac:dyDescent="0.35">
      <c r="A3" s="6" t="s">
        <v>10933</v>
      </c>
      <c r="B3" s="7" t="s">
        <v>10951</v>
      </c>
      <c r="D3" s="18" t="s">
        <v>10953</v>
      </c>
      <c r="E3" s="18" t="s">
        <v>10954</v>
      </c>
    </row>
    <row r="4" spans="1:5" x14ac:dyDescent="0.35">
      <c r="A4" s="8" t="s">
        <v>358</v>
      </c>
      <c r="B4" s="7">
        <v>19510.639999999992</v>
      </c>
      <c r="D4" t="str">
        <f>A4</f>
        <v>Alabama</v>
      </c>
      <c r="E4" s="14">
        <f>B4</f>
        <v>19510.639999999992</v>
      </c>
    </row>
    <row r="5" spans="1:5" x14ac:dyDescent="0.35">
      <c r="A5" s="13" t="s">
        <v>310</v>
      </c>
      <c r="B5" s="26">
        <v>35282.000999999997</v>
      </c>
      <c r="D5" t="str">
        <f t="shared" ref="D5:D52" si="0">A5</f>
        <v>Arizona</v>
      </c>
      <c r="E5" s="14">
        <f t="shared" ref="E5:E51" si="1">B5</f>
        <v>35282.000999999997</v>
      </c>
    </row>
    <row r="6" spans="1:5" x14ac:dyDescent="0.35">
      <c r="A6" s="13" t="s">
        <v>1707</v>
      </c>
      <c r="B6" s="26">
        <v>11678.129999999997</v>
      </c>
      <c r="D6" t="str">
        <f t="shared" si="0"/>
        <v>Arkansas</v>
      </c>
      <c r="E6" s="14">
        <f t="shared" si="1"/>
        <v>11678.129999999997</v>
      </c>
    </row>
    <row r="7" spans="1:5" x14ac:dyDescent="0.35">
      <c r="A7" s="13" t="s">
        <v>43</v>
      </c>
      <c r="B7" s="26">
        <v>457687.63150000101</v>
      </c>
      <c r="D7" t="str">
        <f t="shared" si="0"/>
        <v>California</v>
      </c>
      <c r="E7" s="14">
        <f t="shared" si="1"/>
        <v>457687.63150000101</v>
      </c>
    </row>
    <row r="8" spans="1:5" x14ac:dyDescent="0.35">
      <c r="A8" s="13" t="s">
        <v>457</v>
      </c>
      <c r="B8" s="26">
        <v>32108.117999999995</v>
      </c>
      <c r="D8" t="str">
        <f t="shared" si="0"/>
        <v>Colorado</v>
      </c>
      <c r="E8" s="14">
        <f t="shared" si="1"/>
        <v>32108.117999999995</v>
      </c>
    </row>
    <row r="9" spans="1:5" x14ac:dyDescent="0.35">
      <c r="A9" s="13" t="s">
        <v>747</v>
      </c>
      <c r="B9" s="26">
        <v>13384.356999999996</v>
      </c>
      <c r="D9" t="str">
        <f t="shared" si="0"/>
        <v>Connecticut</v>
      </c>
      <c r="E9" s="14">
        <f t="shared" si="1"/>
        <v>13384.356999999996</v>
      </c>
    </row>
    <row r="10" spans="1:5" x14ac:dyDescent="0.35">
      <c r="A10" s="13" t="s">
        <v>245</v>
      </c>
      <c r="B10" s="26">
        <v>27451.068999999992</v>
      </c>
      <c r="D10" t="str">
        <f t="shared" si="0"/>
        <v>Delaware</v>
      </c>
      <c r="E10" s="14">
        <f t="shared" si="1"/>
        <v>27451.068999999992</v>
      </c>
    </row>
    <row r="11" spans="1:5" x14ac:dyDescent="0.35">
      <c r="A11" s="13" t="s">
        <v>3034</v>
      </c>
      <c r="B11" s="26">
        <v>2865.0199999999995</v>
      </c>
      <c r="D11" t="str">
        <f t="shared" si="0"/>
        <v>District of Columbia</v>
      </c>
      <c r="E11" s="14">
        <f t="shared" si="1"/>
        <v>2865.0199999999995</v>
      </c>
    </row>
    <row r="12" spans="1:5" x14ac:dyDescent="0.35">
      <c r="A12" s="13" t="s">
        <v>54</v>
      </c>
      <c r="B12" s="26">
        <v>89473.707999999999</v>
      </c>
      <c r="D12" t="str">
        <f t="shared" si="0"/>
        <v>Florida</v>
      </c>
      <c r="E12" s="14">
        <f t="shared" si="1"/>
        <v>89473.707999999999</v>
      </c>
    </row>
    <row r="13" spans="1:5" x14ac:dyDescent="0.35">
      <c r="A13" s="13" t="s">
        <v>1272</v>
      </c>
      <c r="B13" s="26">
        <v>49095.840000000004</v>
      </c>
      <c r="D13" t="str">
        <f t="shared" si="0"/>
        <v>Georgia</v>
      </c>
      <c r="E13" s="14">
        <f t="shared" si="1"/>
        <v>49095.840000000004</v>
      </c>
    </row>
    <row r="14" spans="1:5" x14ac:dyDescent="0.35">
      <c r="A14" s="13" t="s">
        <v>6260</v>
      </c>
      <c r="B14" s="26">
        <v>4382.4860000000017</v>
      </c>
      <c r="D14" t="str">
        <f t="shared" si="0"/>
        <v>Idaho</v>
      </c>
      <c r="E14" s="14">
        <f t="shared" si="1"/>
        <v>4382.4860000000017</v>
      </c>
    </row>
    <row r="15" spans="1:5" x14ac:dyDescent="0.35">
      <c r="A15" s="13" t="s">
        <v>211</v>
      </c>
      <c r="B15" s="26">
        <v>80166.10099999985</v>
      </c>
      <c r="D15" t="str">
        <f t="shared" si="0"/>
        <v>Illinois</v>
      </c>
      <c r="E15" s="14">
        <f t="shared" si="1"/>
        <v>80166.10099999985</v>
      </c>
    </row>
    <row r="16" spans="1:5" x14ac:dyDescent="0.35">
      <c r="A16" s="13" t="s">
        <v>254</v>
      </c>
      <c r="B16" s="26">
        <v>53555.360000000001</v>
      </c>
      <c r="D16" t="str">
        <f t="shared" si="0"/>
        <v>Indiana</v>
      </c>
      <c r="E16" s="14">
        <f t="shared" si="1"/>
        <v>53555.360000000001</v>
      </c>
    </row>
    <row r="17" spans="1:5" x14ac:dyDescent="0.35">
      <c r="A17" s="13" t="s">
        <v>489</v>
      </c>
      <c r="B17" s="26">
        <v>4579.7599999999993</v>
      </c>
      <c r="D17" t="str">
        <f t="shared" si="0"/>
        <v>Iowa</v>
      </c>
      <c r="E17" s="14">
        <f t="shared" si="1"/>
        <v>4579.7599999999993</v>
      </c>
    </row>
    <row r="18" spans="1:5" x14ac:dyDescent="0.35">
      <c r="A18" s="13" t="s">
        <v>4530</v>
      </c>
      <c r="B18" s="26">
        <v>2914.31</v>
      </c>
      <c r="D18" t="str">
        <f t="shared" si="0"/>
        <v>Kansas</v>
      </c>
      <c r="E18" s="14">
        <f t="shared" si="1"/>
        <v>2914.31</v>
      </c>
    </row>
    <row r="19" spans="1:5" x14ac:dyDescent="0.35">
      <c r="A19" s="13" t="s">
        <v>29</v>
      </c>
      <c r="B19" s="26">
        <v>36591.749999999971</v>
      </c>
      <c r="D19" t="str">
        <f t="shared" si="0"/>
        <v>Kentucky</v>
      </c>
      <c r="E19" s="14">
        <f t="shared" si="1"/>
        <v>36591.749999999971</v>
      </c>
    </row>
    <row r="20" spans="1:5" x14ac:dyDescent="0.35">
      <c r="A20" s="13" t="s">
        <v>736</v>
      </c>
      <c r="B20" s="26">
        <v>9217.0299999999988</v>
      </c>
      <c r="D20" t="str">
        <f t="shared" si="0"/>
        <v>Louisiana</v>
      </c>
      <c r="E20" s="14">
        <f t="shared" si="1"/>
        <v>9217.0299999999988</v>
      </c>
    </row>
    <row r="21" spans="1:5" x14ac:dyDescent="0.35">
      <c r="A21" s="13" t="s">
        <v>5235</v>
      </c>
      <c r="B21" s="26">
        <v>1270.53</v>
      </c>
      <c r="D21" t="str">
        <f t="shared" si="0"/>
        <v>Maine</v>
      </c>
      <c r="E21" s="14">
        <f t="shared" si="1"/>
        <v>1270.53</v>
      </c>
    </row>
    <row r="22" spans="1:5" x14ac:dyDescent="0.35">
      <c r="A22" s="13" t="s">
        <v>2735</v>
      </c>
      <c r="B22" s="26">
        <v>23705.523000000005</v>
      </c>
      <c r="D22" t="str">
        <f t="shared" si="0"/>
        <v>Maryland</v>
      </c>
      <c r="E22" s="14">
        <f t="shared" si="1"/>
        <v>23705.523000000005</v>
      </c>
    </row>
    <row r="23" spans="1:5" x14ac:dyDescent="0.35">
      <c r="A23" s="13" t="s">
        <v>1245</v>
      </c>
      <c r="B23" s="26">
        <v>28634.43399999999</v>
      </c>
      <c r="D23" t="str">
        <f t="shared" si="0"/>
        <v>Massachusetts</v>
      </c>
      <c r="E23" s="14">
        <f t="shared" si="1"/>
        <v>28634.43399999999</v>
      </c>
    </row>
    <row r="24" spans="1:5" x14ac:dyDescent="0.35">
      <c r="A24" s="13" t="s">
        <v>238</v>
      </c>
      <c r="B24" s="26">
        <v>76269.614000000016</v>
      </c>
      <c r="D24" t="str">
        <f t="shared" si="0"/>
        <v>Michigan</v>
      </c>
      <c r="E24" s="14">
        <f t="shared" si="1"/>
        <v>76269.614000000016</v>
      </c>
    </row>
    <row r="25" spans="1:5" x14ac:dyDescent="0.35">
      <c r="A25" s="13" t="s">
        <v>229</v>
      </c>
      <c r="B25" s="26">
        <v>29863.149999999994</v>
      </c>
      <c r="D25" t="str">
        <f t="shared" si="0"/>
        <v>Minnesota</v>
      </c>
      <c r="E25" s="14">
        <f t="shared" si="1"/>
        <v>29863.149999999994</v>
      </c>
    </row>
    <row r="26" spans="1:5" x14ac:dyDescent="0.35">
      <c r="A26" s="13" t="s">
        <v>1487</v>
      </c>
      <c r="B26" s="26">
        <v>10771.34</v>
      </c>
      <c r="D26" t="str">
        <f t="shared" si="0"/>
        <v>Mississippi</v>
      </c>
      <c r="E26" s="14">
        <f t="shared" si="1"/>
        <v>10771.34</v>
      </c>
    </row>
    <row r="27" spans="1:5" x14ac:dyDescent="0.35">
      <c r="A27" s="13" t="s">
        <v>596</v>
      </c>
      <c r="B27" s="26">
        <v>22205.149999999998</v>
      </c>
      <c r="D27" t="str">
        <f t="shared" si="0"/>
        <v>Missouri</v>
      </c>
      <c r="E27" s="14">
        <f t="shared" si="1"/>
        <v>22205.149999999998</v>
      </c>
    </row>
    <row r="28" spans="1:5" x14ac:dyDescent="0.35">
      <c r="A28" s="13" t="s">
        <v>1762</v>
      </c>
      <c r="B28" s="26">
        <v>5589.3519999999971</v>
      </c>
      <c r="D28" t="str">
        <f t="shared" si="0"/>
        <v>Montana</v>
      </c>
      <c r="E28" s="14">
        <f t="shared" si="1"/>
        <v>5589.3519999999971</v>
      </c>
    </row>
    <row r="29" spans="1:5" x14ac:dyDescent="0.35">
      <c r="A29" s="13" t="s">
        <v>138</v>
      </c>
      <c r="B29" s="26">
        <v>7464.9299999999985</v>
      </c>
      <c r="D29" t="str">
        <f t="shared" si="0"/>
        <v>Nebraska</v>
      </c>
      <c r="E29" s="14">
        <f t="shared" si="1"/>
        <v>7464.9299999999985</v>
      </c>
    </row>
    <row r="30" spans="1:5" x14ac:dyDescent="0.35">
      <c r="A30" s="13" t="s">
        <v>1392</v>
      </c>
      <c r="B30" s="26">
        <v>16729.101999999999</v>
      </c>
      <c r="D30" t="str">
        <f t="shared" si="0"/>
        <v>Nevada</v>
      </c>
      <c r="E30" s="14">
        <f t="shared" si="1"/>
        <v>16729.101999999999</v>
      </c>
    </row>
    <row r="31" spans="1:5" x14ac:dyDescent="0.35">
      <c r="A31" s="13" t="s">
        <v>2694</v>
      </c>
      <c r="B31" s="26">
        <v>7292.5239999999994</v>
      </c>
      <c r="D31" t="str">
        <f t="shared" si="0"/>
        <v>New Hampshire</v>
      </c>
      <c r="E31" s="14">
        <f t="shared" si="1"/>
        <v>7292.5239999999994</v>
      </c>
    </row>
    <row r="32" spans="1:5" x14ac:dyDescent="0.35">
      <c r="A32" s="13" t="s">
        <v>788</v>
      </c>
      <c r="B32" s="26">
        <v>35764.312000000013</v>
      </c>
      <c r="D32" t="str">
        <f t="shared" si="0"/>
        <v>New Jersey</v>
      </c>
      <c r="E32" s="14">
        <f t="shared" si="1"/>
        <v>35764.312000000013</v>
      </c>
    </row>
    <row r="33" spans="1:5" x14ac:dyDescent="0.35">
      <c r="A33" s="13" t="s">
        <v>668</v>
      </c>
      <c r="B33" s="26">
        <v>4783.5220000000008</v>
      </c>
      <c r="D33" t="str">
        <f t="shared" si="0"/>
        <v>New Mexico</v>
      </c>
      <c r="E33" s="14">
        <f t="shared" si="1"/>
        <v>4783.5220000000008</v>
      </c>
    </row>
    <row r="34" spans="1:5" x14ac:dyDescent="0.35">
      <c r="A34" s="13" t="s">
        <v>267</v>
      </c>
      <c r="B34" s="26">
        <v>310876.27099999978</v>
      </c>
      <c r="D34" t="str">
        <f t="shared" si="0"/>
        <v>New York</v>
      </c>
      <c r="E34" s="14">
        <f t="shared" si="1"/>
        <v>310876.27099999978</v>
      </c>
    </row>
    <row r="35" spans="1:5" x14ac:dyDescent="0.35">
      <c r="A35" s="13" t="s">
        <v>88</v>
      </c>
      <c r="B35" s="26">
        <v>55603.163999999968</v>
      </c>
      <c r="D35" t="str">
        <f t="shared" si="0"/>
        <v>North Carolina</v>
      </c>
      <c r="E35" s="14">
        <f t="shared" si="1"/>
        <v>55603.163999999968</v>
      </c>
    </row>
    <row r="36" spans="1:5" x14ac:dyDescent="0.35">
      <c r="A36" s="13" t="s">
        <v>7449</v>
      </c>
      <c r="B36" s="26">
        <v>919.91</v>
      </c>
      <c r="D36" t="str">
        <f t="shared" si="0"/>
        <v>North Dakota</v>
      </c>
      <c r="E36" s="14">
        <f t="shared" si="1"/>
        <v>919.91</v>
      </c>
    </row>
    <row r="37" spans="1:5" x14ac:dyDescent="0.35">
      <c r="A37" s="13" t="s">
        <v>498</v>
      </c>
      <c r="B37" s="26">
        <v>78258.135999999926</v>
      </c>
      <c r="D37" t="str">
        <f t="shared" si="0"/>
        <v>Ohio</v>
      </c>
      <c r="E37" s="14">
        <f t="shared" si="1"/>
        <v>78258.135999999926</v>
      </c>
    </row>
    <row r="38" spans="1:5" x14ac:dyDescent="0.35">
      <c r="A38" s="13" t="s">
        <v>649</v>
      </c>
      <c r="B38" s="26">
        <v>19683.390000000003</v>
      </c>
      <c r="D38" t="str">
        <f t="shared" si="0"/>
        <v>Oklahoma</v>
      </c>
      <c r="E38" s="14">
        <f t="shared" si="1"/>
        <v>19683.390000000003</v>
      </c>
    </row>
    <row r="39" spans="1:5" x14ac:dyDescent="0.35">
      <c r="A39" s="13" t="s">
        <v>420</v>
      </c>
      <c r="B39" s="26">
        <v>17431.149999999991</v>
      </c>
      <c r="D39" t="str">
        <f t="shared" si="0"/>
        <v>Oregon</v>
      </c>
      <c r="E39" s="14">
        <f t="shared" si="1"/>
        <v>17431.149999999991</v>
      </c>
    </row>
    <row r="40" spans="1:5" x14ac:dyDescent="0.35">
      <c r="A40" s="13" t="s">
        <v>147</v>
      </c>
      <c r="B40" s="26">
        <v>116511.91400000003</v>
      </c>
      <c r="D40" t="str">
        <f t="shared" si="0"/>
        <v>Pennsylvania</v>
      </c>
      <c r="E40" s="14">
        <f t="shared" si="1"/>
        <v>116511.91400000003</v>
      </c>
    </row>
    <row r="41" spans="1:5" x14ac:dyDescent="0.35">
      <c r="A41" s="13" t="s">
        <v>1399</v>
      </c>
      <c r="B41" s="26">
        <v>22627.955999999995</v>
      </c>
      <c r="D41" t="str">
        <f t="shared" si="0"/>
        <v>Rhode Island</v>
      </c>
      <c r="E41" s="14">
        <f t="shared" si="1"/>
        <v>22627.955999999995</v>
      </c>
    </row>
    <row r="42" spans="1:5" x14ac:dyDescent="0.35">
      <c r="A42" s="13" t="s">
        <v>383</v>
      </c>
      <c r="B42" s="26">
        <v>8481.7099999999991</v>
      </c>
      <c r="D42" t="str">
        <f t="shared" si="0"/>
        <v>South Carolina</v>
      </c>
      <c r="E42" s="14">
        <f t="shared" si="1"/>
        <v>8481.7099999999991</v>
      </c>
    </row>
    <row r="43" spans="1:5" x14ac:dyDescent="0.35">
      <c r="A43" s="13" t="s">
        <v>5326</v>
      </c>
      <c r="B43" s="26">
        <v>1315.5600000000002</v>
      </c>
      <c r="D43" t="str">
        <f t="shared" si="0"/>
        <v>South Dakota</v>
      </c>
      <c r="E43" s="14">
        <f t="shared" si="1"/>
        <v>1315.5600000000002</v>
      </c>
    </row>
    <row r="44" spans="1:5" x14ac:dyDescent="0.35">
      <c r="A44" s="13" t="s">
        <v>335</v>
      </c>
      <c r="B44" s="26">
        <v>30661.872999999981</v>
      </c>
      <c r="D44" t="str">
        <f t="shared" si="0"/>
        <v>Tennessee</v>
      </c>
      <c r="E44" s="14">
        <f t="shared" si="1"/>
        <v>30661.872999999981</v>
      </c>
    </row>
    <row r="45" spans="1:5" x14ac:dyDescent="0.35">
      <c r="A45" s="13" t="s">
        <v>104</v>
      </c>
      <c r="B45" s="26">
        <v>170188.04580000002</v>
      </c>
      <c r="D45" t="str">
        <f t="shared" si="0"/>
        <v>Texas</v>
      </c>
      <c r="E45" s="14">
        <f t="shared" si="1"/>
        <v>170188.04580000002</v>
      </c>
    </row>
    <row r="46" spans="1:5" x14ac:dyDescent="0.35">
      <c r="A46" s="13" t="s">
        <v>121</v>
      </c>
      <c r="B46" s="26">
        <v>11220.055999999999</v>
      </c>
      <c r="D46" t="str">
        <f t="shared" si="0"/>
        <v>Utah</v>
      </c>
      <c r="E46" s="14">
        <f t="shared" si="1"/>
        <v>11220.055999999999</v>
      </c>
    </row>
    <row r="47" spans="1:5" x14ac:dyDescent="0.35">
      <c r="A47" s="13" t="s">
        <v>5203</v>
      </c>
      <c r="B47" s="26">
        <v>8929.369999999999</v>
      </c>
      <c r="D47" t="str">
        <f t="shared" si="0"/>
        <v>Vermont</v>
      </c>
      <c r="E47" s="14">
        <f t="shared" si="1"/>
        <v>8929.369999999999</v>
      </c>
    </row>
    <row r="48" spans="1:5" x14ac:dyDescent="0.35">
      <c r="A48" s="13" t="s">
        <v>319</v>
      </c>
      <c r="B48" s="26">
        <v>70636.719999999987</v>
      </c>
      <c r="D48" t="str">
        <f t="shared" si="0"/>
        <v>Virginia</v>
      </c>
      <c r="E48" s="14">
        <f t="shared" si="1"/>
        <v>70636.719999999987</v>
      </c>
    </row>
    <row r="49" spans="1:5" x14ac:dyDescent="0.35">
      <c r="A49" s="13" t="s">
        <v>96</v>
      </c>
      <c r="B49" s="26">
        <v>138641.26999999993</v>
      </c>
      <c r="D49" t="str">
        <f t="shared" si="0"/>
        <v>Washington</v>
      </c>
      <c r="E49" s="14">
        <f t="shared" si="1"/>
        <v>138641.26999999993</v>
      </c>
    </row>
    <row r="50" spans="1:5" x14ac:dyDescent="0.35">
      <c r="A50" s="13" t="s">
        <v>9726</v>
      </c>
      <c r="B50" s="26">
        <v>1209.8240000000001</v>
      </c>
      <c r="D50" t="str">
        <f t="shared" si="0"/>
        <v>West Virginia</v>
      </c>
      <c r="E50" s="14">
        <f t="shared" si="1"/>
        <v>1209.8240000000001</v>
      </c>
    </row>
    <row r="51" spans="1:5" x14ac:dyDescent="0.35">
      <c r="A51" s="13" t="s">
        <v>114</v>
      </c>
      <c r="B51" s="26">
        <v>32114.610000000019</v>
      </c>
      <c r="D51" t="str">
        <f t="shared" si="0"/>
        <v>Wisconsin</v>
      </c>
      <c r="E51" s="14">
        <f t="shared" si="1"/>
        <v>32114.610000000019</v>
      </c>
    </row>
    <row r="52" spans="1:5" x14ac:dyDescent="0.35">
      <c r="A52" s="13" t="s">
        <v>8542</v>
      </c>
      <c r="B52" s="26">
        <v>1603.1360000000002</v>
      </c>
      <c r="D52" t="str">
        <f t="shared" si="0"/>
        <v>Wyoming</v>
      </c>
      <c r="E52" s="14">
        <f>B52</f>
        <v>1603.1360000000002</v>
      </c>
    </row>
    <row r="53" spans="1:5" x14ac:dyDescent="0.35">
      <c r="A53" s="9" t="s">
        <v>10934</v>
      </c>
      <c r="B53" s="27">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11C75-608B-4284-B7F0-2248FBE57B0C}">
  <dimension ref="A3:B9"/>
  <sheetViews>
    <sheetView workbookViewId="0">
      <selection activeCell="L16" sqref="L16"/>
    </sheetView>
  </sheetViews>
  <sheetFormatPr defaultRowHeight="14.5" x14ac:dyDescent="0.35"/>
  <cols>
    <col min="1" max="1" width="12.36328125" bestFit="1" customWidth="1"/>
    <col min="2" max="2" width="11.26953125" bestFit="1" customWidth="1"/>
  </cols>
  <sheetData>
    <row r="3" spans="1:2" x14ac:dyDescent="0.35">
      <c r="A3" s="6" t="s">
        <v>10933</v>
      </c>
      <c r="B3" s="7" t="s">
        <v>10951</v>
      </c>
    </row>
    <row r="4" spans="1:2" x14ac:dyDescent="0.35">
      <c r="A4" s="8" t="s">
        <v>75</v>
      </c>
      <c r="B4" s="7">
        <v>203412.73300000009</v>
      </c>
    </row>
    <row r="5" spans="1:2" x14ac:dyDescent="0.35">
      <c r="A5" s="13" t="s">
        <v>56</v>
      </c>
      <c r="B5" s="26">
        <v>206965.53200000009</v>
      </c>
    </row>
    <row r="6" spans="1:2" x14ac:dyDescent="0.35">
      <c r="A6" s="13" t="s">
        <v>59</v>
      </c>
      <c r="B6" s="26">
        <v>223843.60800000012</v>
      </c>
    </row>
    <row r="7" spans="1:2" x14ac:dyDescent="0.35">
      <c r="A7" s="13" t="s">
        <v>36</v>
      </c>
      <c r="B7" s="26">
        <v>328449.1030000007</v>
      </c>
    </row>
    <row r="8" spans="1:2" x14ac:dyDescent="0.35">
      <c r="A8" s="13" t="s">
        <v>72</v>
      </c>
      <c r="B8" s="26">
        <v>330007.05400000012</v>
      </c>
    </row>
    <row r="9" spans="1:2" x14ac:dyDescent="0.35">
      <c r="A9" s="9" t="s">
        <v>10934</v>
      </c>
      <c r="B9" s="27">
        <v>1292678.0300000012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9DF7F-7B74-4EC0-A665-5653F2223677}">
  <dimension ref="A3:M9"/>
  <sheetViews>
    <sheetView topLeftCell="C1" workbookViewId="0">
      <selection activeCell="M9" sqref="M9"/>
    </sheetView>
  </sheetViews>
  <sheetFormatPr defaultRowHeight="14.5" x14ac:dyDescent="0.35"/>
  <cols>
    <col min="1" max="1" width="12.36328125" bestFit="1" customWidth="1"/>
    <col min="2" max="2" width="11.81640625" bestFit="1" customWidth="1"/>
    <col min="3" max="3" width="11.6328125" bestFit="1" customWidth="1"/>
    <col min="4" max="4" width="14.36328125" bestFit="1" customWidth="1"/>
    <col min="5" max="5" width="15.7265625" bestFit="1" customWidth="1"/>
    <col min="6" max="6" width="18.1796875" bestFit="1" customWidth="1"/>
    <col min="9" max="12" width="9.81640625" bestFit="1" customWidth="1"/>
    <col min="13" max="13" width="9.1796875" bestFit="1" customWidth="1"/>
  </cols>
  <sheetData>
    <row r="3" spans="1:13" x14ac:dyDescent="0.35">
      <c r="A3" s="6" t="s">
        <v>10933</v>
      </c>
      <c r="B3" s="5" t="s">
        <v>10951</v>
      </c>
      <c r="C3" s="22" t="s">
        <v>10952</v>
      </c>
      <c r="D3" s="22" t="s">
        <v>10955</v>
      </c>
      <c r="E3" s="22" t="s">
        <v>10956</v>
      </c>
      <c r="F3" s="10" t="s">
        <v>10957</v>
      </c>
    </row>
    <row r="4" spans="1:13" x14ac:dyDescent="0.35">
      <c r="A4" s="8" t="s">
        <v>10935</v>
      </c>
      <c r="B4" s="5">
        <v>484247.49810000096</v>
      </c>
      <c r="C4" s="22">
        <v>49543.974100000007</v>
      </c>
      <c r="D4" s="22">
        <v>7581</v>
      </c>
      <c r="E4" s="22">
        <v>1993</v>
      </c>
      <c r="F4" s="10">
        <v>0.10231126499236715</v>
      </c>
    </row>
    <row r="5" spans="1:13" x14ac:dyDescent="0.35">
      <c r="A5" s="13" t="s">
        <v>10936</v>
      </c>
      <c r="B5" s="30">
        <v>470532.50899999985</v>
      </c>
      <c r="C5" s="31">
        <v>61618.603700000051</v>
      </c>
      <c r="D5" s="31">
        <v>7979</v>
      </c>
      <c r="E5" s="31">
        <v>2102</v>
      </c>
      <c r="F5" s="32">
        <v>0.13095504034557592</v>
      </c>
    </row>
    <row r="6" spans="1:13" x14ac:dyDescent="0.35">
      <c r="A6" s="13" t="s">
        <v>10937</v>
      </c>
      <c r="B6" s="30">
        <v>608473.83000000066</v>
      </c>
      <c r="C6" s="31">
        <v>81726.930800000177</v>
      </c>
      <c r="D6" s="31">
        <v>9810</v>
      </c>
      <c r="E6" s="31">
        <v>2580</v>
      </c>
      <c r="F6" s="32">
        <v>0.13431461924993568</v>
      </c>
    </row>
    <row r="7" spans="1:13" x14ac:dyDescent="0.35">
      <c r="A7" s="23" t="s">
        <v>10938</v>
      </c>
      <c r="B7" s="33">
        <v>733947.0231999997</v>
      </c>
      <c r="C7" s="34">
        <v>93507.513099999967</v>
      </c>
      <c r="D7" s="34">
        <v>12503</v>
      </c>
      <c r="E7" s="34">
        <v>3319</v>
      </c>
      <c r="F7" s="35">
        <v>0.12740362743390987</v>
      </c>
    </row>
    <row r="9" spans="1:13" ht="18" x14ac:dyDescent="0.35">
      <c r="I9" s="24">
        <f>(GETPIVOTDATA("Sum of Sales",$A$3,"Years (Order Date)",2014)/GETPIVOTDATA("Sum of Sales",$A$3,"Years (Order Date)",2013))-1</f>
        <v>0.20620967905883303</v>
      </c>
      <c r="J9" s="24">
        <f>(GETPIVOTDATA("Sum of Profit",$A$3,"Years (Order Date)",2014)/GETPIVOTDATA("Sum of Profit",$A$3,"Years (Order Date)",2013))-1</f>
        <v>0.14414565902185772</v>
      </c>
      <c r="K9" s="24">
        <f>(GETPIVOTDATA("Sum of Quantity",$A$3,"Years (Order Date)",2014)/GETPIVOTDATA("Sum of Quantity",$A$3,"Years (Order Date)",2013))-1</f>
        <v>0.27451580020387367</v>
      </c>
      <c r="L9" s="24">
        <f>(GETPIVOTDATA("Count of Order ID",$A$3,"Years (Order Date)",2014)/GETPIVOTDATA("Count of Order ID",$A$3,"Years (Order Date)",2013))-1</f>
        <v>0.2864341085271318</v>
      </c>
      <c r="M9" s="24">
        <f>(GETPIVOTDATA("Sum of Profit Margin",$A$3,"Years (Order Date)",2014)/GETPIVOTDATA("Sum of Profit Margin",$A$3,"Years (Order Date)",2013))-1</f>
        <v>-5.1453757264990463E-2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4DE593-2BA8-4ACA-AFD2-C13C800ED805}">
  <dimension ref="A3:N17"/>
  <sheetViews>
    <sheetView topLeftCell="A7" workbookViewId="0">
      <selection activeCell="N23" sqref="N23"/>
    </sheetView>
  </sheetViews>
  <sheetFormatPr defaultRowHeight="14.5" x14ac:dyDescent="0.35"/>
  <cols>
    <col min="1" max="1" width="12.36328125" bestFit="1" customWidth="1"/>
    <col min="2" max="2" width="11.81640625" bestFit="1" customWidth="1"/>
    <col min="3" max="3" width="3.08984375" customWidth="1"/>
    <col min="4" max="4" width="12.36328125" bestFit="1" customWidth="1"/>
    <col min="5" max="5" width="11.81640625" bestFit="1" customWidth="1"/>
    <col min="6" max="6" width="3.1796875" customWidth="1"/>
    <col min="7" max="7" width="12.36328125" bestFit="1" customWidth="1"/>
    <col min="8" max="8" width="14.36328125" bestFit="1" customWidth="1"/>
    <col min="9" max="9" width="2.81640625" customWidth="1"/>
    <col min="10" max="10" width="12.36328125" bestFit="1" customWidth="1"/>
    <col min="11" max="11" width="15.7265625" bestFit="1" customWidth="1"/>
    <col min="12" max="12" width="3.1796875" customWidth="1"/>
    <col min="13" max="13" width="12.36328125" bestFit="1" customWidth="1"/>
    <col min="14" max="14" width="18.1796875" bestFit="1" customWidth="1"/>
  </cols>
  <sheetData>
    <row r="3" spans="1:14" x14ac:dyDescent="0.35">
      <c r="A3" s="6" t="s">
        <v>10933</v>
      </c>
      <c r="B3" s="7" t="s">
        <v>10951</v>
      </c>
      <c r="D3" s="6" t="s">
        <v>10933</v>
      </c>
      <c r="E3" s="7" t="s">
        <v>10952</v>
      </c>
      <c r="G3" s="6" t="s">
        <v>10933</v>
      </c>
      <c r="H3" s="7" t="s">
        <v>10955</v>
      </c>
      <c r="J3" s="6" t="s">
        <v>10933</v>
      </c>
      <c r="K3" s="7" t="s">
        <v>10956</v>
      </c>
      <c r="M3" s="6" t="s">
        <v>10933</v>
      </c>
      <c r="N3" s="7" t="s">
        <v>10957</v>
      </c>
    </row>
    <row r="4" spans="1:14" x14ac:dyDescent="0.35">
      <c r="A4" s="8" t="s">
        <v>10939</v>
      </c>
      <c r="B4" s="7">
        <v>95365.937600000019</v>
      </c>
      <c r="D4" s="8" t="s">
        <v>10939</v>
      </c>
      <c r="E4" s="7">
        <v>9199.2699999999986</v>
      </c>
      <c r="G4" s="8" t="s">
        <v>10939</v>
      </c>
      <c r="H4" s="7">
        <v>1500</v>
      </c>
      <c r="J4" s="8" t="s">
        <v>10939</v>
      </c>
      <c r="K4" s="7">
        <v>387</v>
      </c>
      <c r="M4" s="8" t="s">
        <v>10939</v>
      </c>
      <c r="N4" s="7">
        <v>9.6462848596792869E-2</v>
      </c>
    </row>
    <row r="5" spans="1:14" x14ac:dyDescent="0.35">
      <c r="A5" s="8" t="s">
        <v>10940</v>
      </c>
      <c r="B5" s="7">
        <v>60172.649400000024</v>
      </c>
      <c r="D5" s="8" t="s">
        <v>10940</v>
      </c>
      <c r="E5" s="7">
        <v>10288.898699999991</v>
      </c>
      <c r="G5" s="8" t="s">
        <v>10940</v>
      </c>
      <c r="H5" s="7">
        <v>1068</v>
      </c>
      <c r="J5" s="8" t="s">
        <v>10940</v>
      </c>
      <c r="K5" s="7">
        <v>301</v>
      </c>
      <c r="M5" s="8" t="s">
        <v>10940</v>
      </c>
      <c r="N5" s="7">
        <v>0.17098962406664425</v>
      </c>
    </row>
    <row r="6" spans="1:14" x14ac:dyDescent="0.35">
      <c r="A6" s="8" t="s">
        <v>10941</v>
      </c>
      <c r="B6" s="7">
        <v>199252.98399999991</v>
      </c>
      <c r="D6" s="8" t="s">
        <v>10941</v>
      </c>
      <c r="E6" s="7">
        <v>26806.573700000015</v>
      </c>
      <c r="G6" s="8" t="s">
        <v>10941</v>
      </c>
      <c r="H6" s="7">
        <v>2491</v>
      </c>
      <c r="J6" s="8" t="s">
        <v>10941</v>
      </c>
      <c r="K6" s="7">
        <v>680</v>
      </c>
      <c r="M6" s="8" t="s">
        <v>10941</v>
      </c>
      <c r="N6" s="7">
        <v>0.13453536886554246</v>
      </c>
    </row>
    <row r="7" spans="1:14" x14ac:dyDescent="0.35">
      <c r="A7" s="8" t="s">
        <v>10942</v>
      </c>
      <c r="B7" s="7">
        <v>141851.5674</v>
      </c>
      <c r="D7" s="8" t="s">
        <v>10942</v>
      </c>
      <c r="E7" s="7">
        <v>13437.806799999998</v>
      </c>
      <c r="G7" s="8" t="s">
        <v>10942</v>
      </c>
      <c r="H7" s="7">
        <v>2441</v>
      </c>
      <c r="J7" s="8" t="s">
        <v>10942</v>
      </c>
      <c r="K7" s="7">
        <v>663</v>
      </c>
      <c r="M7" s="8" t="s">
        <v>10942</v>
      </c>
      <c r="N7" s="7">
        <v>9.4731465053942004E-2</v>
      </c>
    </row>
    <row r="8" spans="1:14" x14ac:dyDescent="0.35">
      <c r="A8" s="8" t="s">
        <v>10943</v>
      </c>
      <c r="B8" s="7">
        <v>156122.28669999994</v>
      </c>
      <c r="D8" s="8" t="s">
        <v>10943</v>
      </c>
      <c r="E8" s="7">
        <v>22308.51279999999</v>
      </c>
      <c r="G8" s="8" t="s">
        <v>10943</v>
      </c>
      <c r="H8" s="7">
        <v>2850</v>
      </c>
      <c r="J8" s="8" t="s">
        <v>10943</v>
      </c>
      <c r="K8" s="7">
        <v>750</v>
      </c>
      <c r="M8" s="8" t="s">
        <v>10943</v>
      </c>
      <c r="N8" s="7">
        <v>0.14289127626517142</v>
      </c>
    </row>
    <row r="9" spans="1:14" x14ac:dyDescent="0.35">
      <c r="A9" s="8" t="s">
        <v>10944</v>
      </c>
      <c r="B9" s="7">
        <v>147082.61130000011</v>
      </c>
      <c r="D9" s="8" t="s">
        <v>10944</v>
      </c>
      <c r="E9" s="7">
        <v>20899.334500000012</v>
      </c>
      <c r="G9" s="8" t="s">
        <v>10944</v>
      </c>
      <c r="H9" s="7">
        <v>2644</v>
      </c>
      <c r="J9" s="8" t="s">
        <v>10944</v>
      </c>
      <c r="K9" s="7">
        <v>709</v>
      </c>
      <c r="M9" s="8" t="s">
        <v>10944</v>
      </c>
      <c r="N9" s="7">
        <v>0.1420924901678027</v>
      </c>
    </row>
    <row r="10" spans="1:14" x14ac:dyDescent="0.35">
      <c r="A10" s="8" t="s">
        <v>10945</v>
      </c>
      <c r="B10" s="7">
        <v>149580.83800000031</v>
      </c>
      <c r="D10" s="8" t="s">
        <v>10945</v>
      </c>
      <c r="E10" s="7">
        <v>13535.38299999998</v>
      </c>
      <c r="G10" s="8" t="s">
        <v>10945</v>
      </c>
      <c r="H10" s="7">
        <v>2705</v>
      </c>
      <c r="J10" s="8" t="s">
        <v>10945</v>
      </c>
      <c r="K10" s="7">
        <v>708</v>
      </c>
      <c r="M10" s="8" t="s">
        <v>10945</v>
      </c>
      <c r="N10" s="7">
        <v>9.0488749635163512E-2</v>
      </c>
    </row>
    <row r="11" spans="1:14" x14ac:dyDescent="0.35">
      <c r="A11" s="8" t="s">
        <v>10946</v>
      </c>
      <c r="B11" s="7">
        <v>159589.45099999988</v>
      </c>
      <c r="D11" s="8" t="s">
        <v>10946</v>
      </c>
      <c r="E11" s="7">
        <v>21896.715399999972</v>
      </c>
      <c r="G11" s="8" t="s">
        <v>10946</v>
      </c>
      <c r="H11" s="7">
        <v>2796</v>
      </c>
      <c r="J11" s="8" t="s">
        <v>10946</v>
      </c>
      <c r="K11" s="7">
        <v>710</v>
      </c>
      <c r="M11" s="8" t="s">
        <v>10946</v>
      </c>
      <c r="N11" s="7">
        <v>0.13720653378273723</v>
      </c>
    </row>
    <row r="12" spans="1:14" x14ac:dyDescent="0.35">
      <c r="A12" s="8" t="s">
        <v>10947</v>
      </c>
      <c r="B12" s="7">
        <v>309770.09970000025</v>
      </c>
      <c r="D12" s="8" t="s">
        <v>10947</v>
      </c>
      <c r="E12" s="7">
        <v>37293.192500000034</v>
      </c>
      <c r="G12" s="8" t="s">
        <v>10947</v>
      </c>
      <c r="H12" s="7">
        <v>5073</v>
      </c>
      <c r="J12" s="8" t="s">
        <v>10947</v>
      </c>
      <c r="K12" s="7">
        <v>1386</v>
      </c>
      <c r="M12" s="8" t="s">
        <v>10947</v>
      </c>
      <c r="N12" s="7">
        <v>0.12038990379031732</v>
      </c>
    </row>
    <row r="13" spans="1:14" x14ac:dyDescent="0.35">
      <c r="A13" s="8" t="s">
        <v>10948</v>
      </c>
      <c r="B13" s="7">
        <v>197115.20170000009</v>
      </c>
      <c r="D13" s="8" t="s">
        <v>10948</v>
      </c>
      <c r="E13" s="7">
        <v>31469.663800000035</v>
      </c>
      <c r="G13" s="8" t="s">
        <v>10948</v>
      </c>
      <c r="H13" s="7">
        <v>3095</v>
      </c>
      <c r="J13" s="8" t="s">
        <v>10948</v>
      </c>
      <c r="K13" s="7">
        <v>817</v>
      </c>
      <c r="M13" s="8" t="s">
        <v>10948</v>
      </c>
      <c r="N13" s="7">
        <v>0.15965112547684351</v>
      </c>
    </row>
    <row r="14" spans="1:14" x14ac:dyDescent="0.35">
      <c r="A14" s="8" t="s">
        <v>10949</v>
      </c>
      <c r="B14" s="7">
        <v>349120.07400000008</v>
      </c>
      <c r="D14" s="8" t="s">
        <v>10949</v>
      </c>
      <c r="E14" s="7">
        <v>35825.536599999927</v>
      </c>
      <c r="G14" s="8" t="s">
        <v>10949</v>
      </c>
      <c r="H14" s="7">
        <v>5741</v>
      </c>
      <c r="J14" s="8" t="s">
        <v>10949</v>
      </c>
      <c r="K14" s="7">
        <v>1462</v>
      </c>
      <c r="M14" s="8" t="s">
        <v>10949</v>
      </c>
      <c r="N14" s="7">
        <v>0.10261666191099604</v>
      </c>
    </row>
    <row r="15" spans="1:14" x14ac:dyDescent="0.35">
      <c r="A15" s="8" t="s">
        <v>10950</v>
      </c>
      <c r="B15" s="7">
        <v>332177.15950000001</v>
      </c>
      <c r="D15" s="8" t="s">
        <v>10950</v>
      </c>
      <c r="E15" s="7">
        <v>43436.13390000003</v>
      </c>
      <c r="G15" s="8" t="s">
        <v>10950</v>
      </c>
      <c r="H15" s="7">
        <v>5469</v>
      </c>
      <c r="J15" s="8" t="s">
        <v>10950</v>
      </c>
      <c r="K15" s="7">
        <v>1421</v>
      </c>
      <c r="M15" s="8" t="s">
        <v>10950</v>
      </c>
      <c r="N15" s="7">
        <v>0.13076195234308405</v>
      </c>
    </row>
    <row r="16" spans="1:14" x14ac:dyDescent="0.35">
      <c r="A16" s="9" t="s">
        <v>10934</v>
      </c>
      <c r="B16" s="27">
        <v>2297200.8603000008</v>
      </c>
      <c r="D16" s="9" t="s">
        <v>10934</v>
      </c>
      <c r="E16" s="27">
        <v>286397.02169999998</v>
      </c>
      <c r="G16" s="9" t="s">
        <v>10934</v>
      </c>
      <c r="H16" s="27">
        <v>37873</v>
      </c>
      <c r="J16" s="9" t="s">
        <v>10934</v>
      </c>
      <c r="K16" s="27">
        <v>9994</v>
      </c>
      <c r="M16" s="9" t="s">
        <v>10934</v>
      </c>
      <c r="N16" s="27">
        <v>0.12467217240315856</v>
      </c>
    </row>
    <row r="17" spans="2:14" x14ac:dyDescent="0.35">
      <c r="B17" s="19">
        <f>B16</f>
        <v>2297200.8603000008</v>
      </c>
      <c r="E17" s="25">
        <f>E16</f>
        <v>286397.02169999998</v>
      </c>
      <c r="H17" s="20">
        <f>H16</f>
        <v>37873</v>
      </c>
      <c r="K17" s="20">
        <f>K16</f>
        <v>9994</v>
      </c>
      <c r="N17" s="21">
        <f>N16</f>
        <v>0.12467217240315856</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P8" sqref="P8"/>
    </sheetView>
  </sheetViews>
  <sheetFormatPr defaultColWidth="14.453125" defaultRowHeight="15" customHeight="1" x14ac:dyDescent="0.35"/>
  <cols>
    <col min="1" max="1" width="12.54296875" customWidth="1"/>
    <col min="2" max="2" width="28.54296875" customWidth="1"/>
    <col min="3" max="3" width="14" customWidth="1"/>
    <col min="4" max="4" width="12.54296875" customWidth="1"/>
    <col min="5" max="5" width="13.7265625" customWidth="1"/>
    <col min="6" max="6" width="15" customWidth="1"/>
    <col min="7" max="7" width="18.7265625" customWidth="1"/>
    <col min="8" max="11" width="12.54296875" customWidth="1"/>
    <col min="12" max="12" width="14.54296875" customWidth="1"/>
    <col min="13" max="13" width="12.54296875" customWidth="1"/>
    <col min="14" max="14" width="13.54296875" customWidth="1"/>
    <col min="15" max="15" width="12.54296875" customWidth="1"/>
    <col min="16" max="16" width="16.26953125" customWidth="1"/>
    <col min="17" max="17" width="17.26953125" customWidth="1"/>
    <col min="18" max="22" width="12.54296875" customWidth="1"/>
  </cols>
  <sheetData>
    <row r="1" spans="1:22" ht="14.2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opLeftCell="A16" workbookViewId="0">
      <selection activeCell="A23" sqref="A23:XFD34"/>
    </sheetView>
  </sheetViews>
  <sheetFormatPr defaultColWidth="14.453125" defaultRowHeight="15" customHeight="1" x14ac:dyDescent="0.35"/>
  <cols>
    <col min="1" max="26" width="8.7265625" customWidth="1"/>
  </cols>
  <sheetData>
    <row r="1" spans="1:17" ht="14.25" customHeight="1" x14ac:dyDescent="0.35"/>
    <row r="2" spans="1:17" ht="14.25" customHeight="1" x14ac:dyDescent="0.35"/>
    <row r="3" spans="1:17" ht="14.25" customHeight="1" x14ac:dyDescent="0.35"/>
    <row r="4" spans="1:17" ht="14.25" customHeight="1" x14ac:dyDescent="0.35"/>
    <row r="5" spans="1:17" ht="14.25" customHeight="1" x14ac:dyDescent="0.35"/>
    <row r="6" spans="1:17" ht="14.25" customHeight="1" x14ac:dyDescent="0.35"/>
    <row r="7" spans="1:17" ht="14.25" customHeight="1" x14ac:dyDescent="0.35"/>
    <row r="8" spans="1:17" ht="14.25" customHeight="1" x14ac:dyDescent="0.35"/>
    <row r="9" spans="1:17" ht="14.25" customHeight="1" x14ac:dyDescent="0.35"/>
    <row r="10" spans="1:17" ht="14.25" customHeight="1" x14ac:dyDescent="0.35"/>
    <row r="11" spans="1:17" ht="14.25" customHeight="1" x14ac:dyDescent="0.55000000000000004">
      <c r="A11" s="4" t="s">
        <v>10932</v>
      </c>
      <c r="B11" s="2" t="e">
        <f>#REF!</f>
        <v>#REF!</v>
      </c>
      <c r="Q11" s="4"/>
    </row>
    <row r="12" spans="1:17" ht="14.25" customHeight="1" x14ac:dyDescent="0.35"/>
    <row r="13" spans="1:17" ht="14.25" customHeight="1" x14ac:dyDescent="0.35"/>
    <row r="14" spans="1:17" ht="14.25" customHeight="1" x14ac:dyDescent="0.35"/>
    <row r="15" spans="1:17" ht="14.25" customHeight="1" x14ac:dyDescent="0.35"/>
    <row r="16" spans="1:17"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portrait"/>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60F72C-440F-42F5-9B1A-ABDBC6A1D08D}">
  <dimension ref="A1"/>
  <sheetViews>
    <sheetView showGridLines="0" showRowColHeaders="0" tabSelected="1" zoomScale="64" zoomScaleNormal="64" workbookViewId="0">
      <selection activeCell="S35" sqref="S35"/>
    </sheetView>
  </sheetViews>
  <sheetFormatPr defaultRowHeight="14.5" x14ac:dyDescent="0.35"/>
  <sheetData/>
  <pageMargins left="0.7" right="0.7" top="0.75" bottom="0.75" header="0.3" footer="0.3"/>
  <pageSetup paperSize="0" orientation="portrait" horizontalDpi="0" verticalDpi="0" copies="0"/>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Combo Chart</vt:lpstr>
      <vt:lpstr>Waterfall Chart</vt:lpstr>
      <vt:lpstr>Pie Chart</vt:lpstr>
      <vt:lpstr>Map Chart</vt:lpstr>
      <vt:lpstr>Top 5 Categories</vt:lpstr>
      <vt:lpstr>KPI YOY GROWTH</vt:lpstr>
      <vt:lpstr>KPI</vt:lpstr>
      <vt:lpstr>Data</vt:lpstr>
      <vt:lpstr>layout</vt:lpstr>
      <vt:lpstr>Dashboard Layout</vt:lpstr>
      <vt:lpstr>'Dashboard Layout'!Print_Area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Saranya Vanapalli</cp:lastModifiedBy>
  <dcterms:created xsi:type="dcterms:W3CDTF">2015-06-05T18:17:20Z</dcterms:created>
  <dcterms:modified xsi:type="dcterms:W3CDTF">2024-07-01T13:04:21Z</dcterms:modified>
</cp:coreProperties>
</file>