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4.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tables/table5.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devender bahadur\OneDrive\Documents\"/>
    </mc:Choice>
  </mc:AlternateContent>
  <xr:revisionPtr revIDLastSave="0" documentId="13_ncr:1_{A016611A-C75B-4B87-AE39-91456438543F}" xr6:coauthVersionLast="47" xr6:coauthVersionMax="47" xr10:uidLastSave="{00000000-0000-0000-0000-000000000000}"/>
  <bookViews>
    <workbookView xWindow="-108" yWindow="-108" windowWidth="23256" windowHeight="12456" xr2:uid="{5643E5A1-1792-443B-92E5-DD6CFF6C69E2}"/>
  </bookViews>
  <sheets>
    <sheet name="data " sheetId="1" r:id="rId1"/>
    <sheet name="report 1" sheetId="2" r:id="rId2"/>
    <sheet name="report 2" sheetId="4" r:id="rId3"/>
    <sheet name="report 3" sheetId="5" r:id="rId4"/>
    <sheet name="report 4" sheetId="7" r:id="rId5"/>
    <sheet name="report 5" sheetId="8" r:id="rId6"/>
    <sheet name="report 6" sheetId="9" r:id="rId7"/>
    <sheet name="report 7" sheetId="10" r:id="rId8"/>
    <sheet name="report 8" sheetId="11" r:id="rId9"/>
  </sheets>
  <definedNames>
    <definedName name="Slicer_Geography">#N/A</definedName>
    <definedName name="Slicer_Sales_Pers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1" l="1"/>
  <c r="C6" i="11"/>
  <c r="C8" i="11"/>
  <c r="C7" i="11"/>
  <c r="C5" i="11"/>
  <c r="C9" i="11"/>
  <c r="G5" i="10"/>
  <c r="G6" i="10"/>
  <c r="G7" i="10"/>
  <c r="G8" i="10"/>
  <c r="G9" i="10"/>
  <c r="G10" i="10"/>
  <c r="G11" i="10"/>
  <c r="G12" i="10"/>
  <c r="G13" i="10"/>
  <c r="G14" i="10"/>
  <c r="G15" i="10"/>
  <c r="G16" i="10"/>
  <c r="G17" i="10"/>
  <c r="G18" i="10"/>
  <c r="G19" i="10"/>
  <c r="G20" i="10"/>
  <c r="G21" i="10"/>
  <c r="G22" i="10"/>
  <c r="G23" i="10"/>
  <c r="G24" i="10"/>
  <c r="G4" i="10"/>
  <c r="G25" i="10" s="1"/>
  <c r="F5" i="10"/>
  <c r="F6" i="10"/>
  <c r="F7" i="10"/>
  <c r="F8" i="10"/>
  <c r="F9" i="10"/>
  <c r="F10" i="10"/>
  <c r="F11" i="10"/>
  <c r="F12" i="10"/>
  <c r="F13" i="10"/>
  <c r="F14" i="10"/>
  <c r="F15" i="10"/>
  <c r="F16" i="10"/>
  <c r="F17" i="10"/>
  <c r="F18" i="10"/>
  <c r="F19" i="10"/>
  <c r="F20" i="10"/>
  <c r="F21" i="10"/>
  <c r="F22" i="10"/>
  <c r="F23" i="10"/>
  <c r="F24" i="10"/>
  <c r="F4" i="10"/>
  <c r="E5" i="10"/>
  <c r="E6" i="10"/>
  <c r="E7" i="10"/>
  <c r="E8" i="10"/>
  <c r="E9" i="10"/>
  <c r="E10" i="10"/>
  <c r="E11" i="10"/>
  <c r="E12" i="10"/>
  <c r="E13" i="10"/>
  <c r="E14" i="10"/>
  <c r="E15" i="10"/>
  <c r="E16" i="10"/>
  <c r="E17" i="10"/>
  <c r="E18" i="10"/>
  <c r="E19" i="10"/>
  <c r="E20" i="10"/>
  <c r="E21" i="10"/>
  <c r="E22" i="10"/>
  <c r="E23" i="10"/>
  <c r="E24" i="10"/>
  <c r="E4" i="10"/>
  <c r="D5" i="10"/>
  <c r="D6" i="10"/>
  <c r="D7" i="10"/>
  <c r="D8" i="10"/>
  <c r="D9" i="10"/>
  <c r="D10" i="10"/>
  <c r="D11" i="10"/>
  <c r="D12" i="10"/>
  <c r="D13" i="10"/>
  <c r="D14" i="10"/>
  <c r="D15" i="10"/>
  <c r="D16" i="10"/>
  <c r="D17" i="10"/>
  <c r="D18" i="10"/>
  <c r="D19" i="10"/>
  <c r="D20" i="10"/>
  <c r="D21" i="10"/>
  <c r="D22" i="10"/>
  <c r="D23" i="10"/>
  <c r="D24" i="10"/>
  <c r="D4" i="10"/>
  <c r="D25" i="10" s="1"/>
  <c r="C5" i="10"/>
  <c r="C6" i="10"/>
  <c r="C7" i="10"/>
  <c r="C8" i="10"/>
  <c r="C9" i="10"/>
  <c r="C10" i="10"/>
  <c r="C11" i="10"/>
  <c r="C12" i="10"/>
  <c r="C13" i="10"/>
  <c r="C14" i="10"/>
  <c r="C15" i="10"/>
  <c r="C16" i="10"/>
  <c r="C17" i="10"/>
  <c r="C18" i="10"/>
  <c r="C19" i="10"/>
  <c r="C20" i="10"/>
  <c r="C21" i="10"/>
  <c r="C22" i="10"/>
  <c r="C23" i="10"/>
  <c r="C24" i="10"/>
  <c r="C4" i="10"/>
  <c r="B5" i="10"/>
  <c r="B6" i="10"/>
  <c r="B7" i="10"/>
  <c r="B8" i="10"/>
  <c r="B9" i="10"/>
  <c r="B10" i="10"/>
  <c r="B11" i="10"/>
  <c r="B12" i="10"/>
  <c r="B13" i="10"/>
  <c r="B14" i="10"/>
  <c r="B15" i="10"/>
  <c r="B16" i="10"/>
  <c r="B17" i="10"/>
  <c r="B18" i="10"/>
  <c r="B19" i="10"/>
  <c r="B20" i="10"/>
  <c r="B21" i="10"/>
  <c r="B22" i="10"/>
  <c r="B23" i="10"/>
  <c r="B24" i="10"/>
  <c r="B4" i="10"/>
  <c r="C13" i="9"/>
  <c r="C12" i="9"/>
  <c r="C11" i="9"/>
  <c r="C10" i="9"/>
  <c r="C9" i="9"/>
  <c r="C8" i="9"/>
  <c r="C7" i="9"/>
  <c r="C6" i="9"/>
  <c r="C5" i="9"/>
  <c r="D718" i="1"/>
  <c r="C4" i="9" s="1"/>
  <c r="C6" i="8"/>
  <c r="C8" i="8"/>
  <c r="C19" i="8"/>
  <c r="C7" i="8"/>
  <c r="C21" i="8"/>
  <c r="C18" i="8"/>
  <c r="C15" i="8"/>
  <c r="C26" i="8"/>
  <c r="C16" i="8"/>
  <c r="C13" i="8"/>
  <c r="C25" i="8"/>
  <c r="C20" i="8"/>
  <c r="C22" i="8"/>
  <c r="C23" i="8"/>
  <c r="C24" i="8"/>
  <c r="C14" i="8"/>
  <c r="C17" i="8"/>
  <c r="C12" i="8"/>
  <c r="C11" i="8"/>
  <c r="C10" i="8"/>
  <c r="C9" i="8"/>
  <c r="B3" i="8"/>
  <c r="E25" i="10" l="1"/>
  <c r="B25" i="10"/>
  <c r="F25" i="10"/>
  <c r="C25" i="10"/>
</calcChain>
</file>

<file path=xl/sharedStrings.xml><?xml version="1.0" encoding="utf-8"?>
<sst xmlns="http://schemas.openxmlformats.org/spreadsheetml/2006/main" count="2297" uniqueCount="98">
  <si>
    <t>Sales Person</t>
  </si>
  <si>
    <t>Geography</t>
  </si>
  <si>
    <t>Product</t>
  </si>
  <si>
    <t>Amount</t>
  </si>
  <si>
    <t>Customers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</si>
  <si>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</si>
  <si>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</si>
  <si>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</si>
  <si>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</si>
  <si>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</si>
  <si>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</si>
  <si>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</si>
  <si>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</si>
  <si>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</si>
  <si>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</si>
  <si>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</si>
  <si>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</si>
  <si>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</si>
  <si>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</si>
  <si>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</si>
  <si>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</si>
  <si>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</si>
  <si>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</si>
  <si>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</si>
  <si>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</si>
  <si>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</si>
  <si>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</si>
  <si>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</si>
  <si>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</si>
  <si>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</si>
  <si>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</si>
  <si>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</si>
  <si>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</si>
  <si>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</si>
  <si>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</si>
  <si>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</si>
  <si>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</si>
  <si>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</si>
  <si>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</si>
  <si>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</si>
  <si>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</si>
  <si>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</si>
  <si>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</si>
  <si>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Row Labels</t>
  </si>
  <si>
    <t>Grand Total</t>
  </si>
  <si>
    <t>Count of Amount</t>
  </si>
  <si>
    <t xml:space="preserve">product </t>
  </si>
  <si>
    <t xml:space="preserve">top product sold by sales person with the count </t>
  </si>
  <si>
    <t>sales person by count with geography slicer</t>
  </si>
  <si>
    <t xml:space="preserve">sales person   </t>
  </si>
  <si>
    <t xml:space="preserve">top product sold by sales person acc to the amt </t>
  </si>
  <si>
    <t xml:space="preserve">product by amt </t>
  </si>
  <si>
    <t>Column Labels</t>
  </si>
  <si>
    <t>Sum of Customers</t>
  </si>
  <si>
    <t>country</t>
  </si>
  <si>
    <t>top 5 most liked products by customer acc to country</t>
  </si>
  <si>
    <t xml:space="preserve">top 5 sales person with the amt and acc to geography </t>
  </si>
  <si>
    <t>70% Dark bites</t>
  </si>
  <si>
    <t>choco coated almonds</t>
  </si>
  <si>
    <t>almond choco</t>
  </si>
  <si>
    <t>white choc</t>
  </si>
  <si>
    <t>drinking coco</t>
  </si>
  <si>
    <t>peanut butter cubes</t>
  </si>
  <si>
    <t>after nines</t>
  </si>
  <si>
    <t>50% dark bites</t>
  </si>
  <si>
    <t>eclairs</t>
  </si>
  <si>
    <t>99% dark &amp; pure</t>
  </si>
  <si>
    <t>orange choco</t>
  </si>
  <si>
    <t>milk bars</t>
  </si>
  <si>
    <t>organic choco syrup</t>
  </si>
  <si>
    <t>85% dark bars</t>
  </si>
  <si>
    <t>manuka honey choco</t>
  </si>
  <si>
    <t>smooth sliky salty</t>
  </si>
  <si>
    <t>fruit &amp; nut bars</t>
  </si>
  <si>
    <t>raspberry choco</t>
  </si>
  <si>
    <t>baker's choco chips</t>
  </si>
  <si>
    <t>caramel stuffed bars</t>
  </si>
  <si>
    <t>total customers</t>
  </si>
  <si>
    <t>product</t>
  </si>
  <si>
    <t>cal total customers for all products</t>
  </si>
  <si>
    <t>curtice advani</t>
  </si>
  <si>
    <t>ches bonnell</t>
  </si>
  <si>
    <t>gunar cockshoot</t>
  </si>
  <si>
    <t>husein augar</t>
  </si>
  <si>
    <t>oby sorrel</t>
  </si>
  <si>
    <t>Ram mahesh</t>
  </si>
  <si>
    <t>Gigi bohling</t>
  </si>
  <si>
    <t>sales person</t>
  </si>
  <si>
    <t>total sum amt</t>
  </si>
  <si>
    <t>total sales generated by sales person overall</t>
  </si>
  <si>
    <t>australia</t>
  </si>
  <si>
    <t>new zealand</t>
  </si>
  <si>
    <t>canada</t>
  </si>
  <si>
    <t xml:space="preserve">total </t>
  </si>
  <si>
    <t>product count  as per country</t>
  </si>
  <si>
    <t>total sales generated overall country wise</t>
  </si>
  <si>
    <t>Country</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</si>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</sst>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43" formatCode="_ * #,##0.00_ ;_ * \-#,##0.00_ ;_ * &quot;-&quot;??_ ;_ @_ "/>
    <numFmt numFmtId="164" formatCode="&quot;₹&quot;\ #,##0.00"/>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indexed="64"/>
      </left>
      <right style="thin">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7">
    <xf numFmtId="0" fontId="0" fillId="0" borderId="0" xfId="0"/>
    <xf numFmtId="0" fontId="2" fillId="2" borderId="2" xfId="0" applyFont="1" applyFill="1" applyBorder="1"/>
    <xf numFmtId="0" fontId="2" fillId="2" borderId="3" xfId="0" applyFont="1" applyFill="1" applyBorder="1"/>
    <xf numFmtId="0" fontId="0" fillId="3" borderId="1" xfId="0" applyFill="1" applyBorder="1"/>
    <xf numFmtId="0" fontId="0" fillId="3" borderId="2" xfId="0" applyFill="1" applyBorder="1"/>
    <xf numFmtId="0" fontId="0" fillId="0" borderId="1" xfId="0" applyBorder="1"/>
    <xf numFmtId="0" fontId="0" fillId="0" borderId="0" xfId="0" pivotButton="1"/>
    <xf numFmtId="0" fontId="0" fillId="0" borderId="0" xfId="0" applyAlignment="1">
      <alignment horizontal="left"/>
    </xf>
    <xf numFmtId="0" fontId="0" fillId="3" borderId="0" xfId="0" applyFill="1"/>
    <xf numFmtId="0" fontId="0" fillId="0" borderId="2" xfId="0" applyBorder="1"/>
    <xf numFmtId="164" fontId="0" fillId="0" borderId="0" xfId="0" applyNumberFormat="1"/>
    <xf numFmtId="43" fontId="0" fillId="0" borderId="0" xfId="1" applyFont="1"/>
    <xf numFmtId="0" fontId="0" fillId="3" borderId="4" xfId="0" applyFill="1" applyBorder="1"/>
    <xf numFmtId="0" fontId="0" fillId="0" borderId="5" xfId="0" applyBorder="1"/>
    <xf numFmtId="0" fontId="0" fillId="4" borderId="5" xfId="0" applyFill="1" applyBorder="1"/>
    <xf numFmtId="44" fontId="0" fillId="0" borderId="0" xfId="2" applyFont="1"/>
    <xf numFmtId="2" fontId="0" fillId="0" borderId="0" xfId="0" applyNumberFormat="1"/>
  </cellXfs>
  <cellStyles count="3">
    <cellStyle name="Comma" xfId="1" builtinId="3"/>
    <cellStyle name="Currency" xfId="2" builtinId="4"/>
    <cellStyle name="Normal" xfId="0" builtinId="0"/>
  </cellStyles>
  <dxfs count="5">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64" formatCode="&quot;₹&quot;\ #,##0.00"/>
    </dxf>
    <dxf>
      <numFmt numFmtId="164"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[chocolatefactory sales dataset.xlsx]report 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1'!$A$4:$A$9</c:f>
              <c:strCache>
                <c:ptCount val="5"/>
                <c:pt idx="0">
                  <c:v>Barr Faughny</c:v>
                </c:pt>
                <c:pt idx="1">
                  <c:v>Carla Molina</c:v>
                </c:pt>
                <c:pt idx="2">
                  <c:v>Gigi Bohling</c:v>
                </c:pt>
                <c:pt idx="3">
                  <c:v>Husein Augar</c:v>
                </c:pt>
                <c:pt idx="4">
                  <c:v>Oby Sorrel</c:v>
                </c:pt>
              </c:strCache>
            </c:strRef>
          </c:cat>
          <c:val>
            <c:numRef>
              <c:f>'report 1'!$B$4:$B$9</c:f>
              <c:numCache>
                <c:formatCode>General</c:formatCode>
                <c:ptCount val="5"/>
                <c:pt idx="0">
                  <c:v>13</c:v>
                </c:pt>
                <c:pt idx="1">
                  <c:v>14</c:v>
                </c:pt>
                <c:pt idx="2">
                  <c:v>14</c:v>
                </c:pt>
                <c:pt idx="3">
                  <c:v>14</c:v>
                </c:pt>
                <c:pt idx="4">
                  <c:v>15</c:v>
                </c:pt>
              </c:numCache>
            </c:numRef>
          </c:val>
          <c:extLst>
            <c:ext xmlns:c16="http://schemas.microsoft.com/office/drawing/2014/chart" uri="{C3380CC4-5D6E-409C-BE32-E72D297353CC}">
              <c16:uniqueId val="{00000000-2702-4893-9280-D57E68C73F8A}"/>
            </c:ext>
          </c:extLst>
        </c:ser>
        <c:dLbls>
          <c:dLblPos val="outEnd"/>
          <c:showLegendKey val="0"/>
          <c:showVal val="1"/>
          <c:showCatName val="0"/>
          <c:showSerName val="0"/>
          <c:showPercent val="0"/>
          <c:showBubbleSize val="0"/>
        </c:dLbls>
        <c:gapWidth val="219"/>
        <c:overlap val="-27"/>
        <c:axId val="567246080"/>
        <c:axId val="567228320"/>
      </c:barChart>
      <c:catAx>
        <c:axId val="56724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28320"/>
        <c:crosses val="autoZero"/>
        <c:auto val="1"/>
        <c:lblAlgn val="ctr"/>
        <c:lblOffset val="100"/>
        <c:noMultiLvlLbl val="0"/>
      </c:catAx>
      <c:valAx>
        <c:axId val="56722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4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[chocolatefactory sales dataset.xlsx]report 3!PivotTable7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by amt </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 3'!$B$1</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 3'!$A$2:$A$24</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'report 3'!$B$2:$B$24</c:f>
              <c:numCache>
                <c:formatCode>General</c:formatCode>
                <c:ptCount val="22"/>
                <c:pt idx="0">
                  <c:v>27</c:v>
                </c:pt>
                <c:pt idx="1">
                  <c:v>35</c:v>
                </c:pt>
                <c:pt idx="2">
                  <c:v>31</c:v>
                </c:pt>
                <c:pt idx="3">
                  <c:v>27</c:v>
                </c:pt>
                <c:pt idx="4">
                  <c:v>34</c:v>
                </c:pt>
                <c:pt idx="5">
                  <c:v>30</c:v>
                </c:pt>
                <c:pt idx="6">
                  <c:v>34</c:v>
                </c:pt>
                <c:pt idx="7">
                  <c:v>33</c:v>
                </c:pt>
                <c:pt idx="8">
                  <c:v>29</c:v>
                </c:pt>
                <c:pt idx="9">
                  <c:v>37</c:v>
                </c:pt>
                <c:pt idx="10">
                  <c:v>33</c:v>
                </c:pt>
                <c:pt idx="11">
                  <c:v>30</c:v>
                </c:pt>
                <c:pt idx="12">
                  <c:v>33</c:v>
                </c:pt>
                <c:pt idx="13">
                  <c:v>29</c:v>
                </c:pt>
                <c:pt idx="14">
                  <c:v>38</c:v>
                </c:pt>
                <c:pt idx="15">
                  <c:v>30</c:v>
                </c:pt>
                <c:pt idx="16">
                  <c:v>41</c:v>
                </c:pt>
                <c:pt idx="17">
                  <c:v>32</c:v>
                </c:pt>
                <c:pt idx="18">
                  <c:v>35</c:v>
                </c:pt>
                <c:pt idx="19">
                  <c:v>29</c:v>
                </c:pt>
                <c:pt idx="20">
                  <c:v>34</c:v>
                </c:pt>
                <c:pt idx="21">
                  <c:v>35</c:v>
                </c:pt>
              </c:numCache>
            </c:numRef>
          </c:val>
          <c:smooth val="0"/>
          <c:extLst>
            <c:ext xmlns:c16="http://schemas.microsoft.com/office/drawing/2014/chart" uri="{C3380CC4-5D6E-409C-BE32-E72D297353CC}">
              <c16:uniqueId val="{00000000-101C-4B23-B715-D8D176D3FE28}"/>
            </c:ext>
          </c:extLst>
        </c:ser>
        <c:dLbls>
          <c:dLblPos val="ctr"/>
          <c:showLegendKey val="0"/>
          <c:showVal val="1"/>
          <c:showCatName val="0"/>
          <c:showSerName val="0"/>
          <c:showPercent val="0"/>
          <c:showBubbleSize val="0"/>
        </c:dLbls>
        <c:marker val="1"/>
        <c:smooth val="0"/>
        <c:axId val="905141856"/>
        <c:axId val="905138976"/>
      </c:lineChart>
      <c:catAx>
        <c:axId val="9051418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5138976"/>
        <c:crosses val="autoZero"/>
        <c:auto val="1"/>
        <c:lblAlgn val="ctr"/>
        <c:lblOffset val="100"/>
        <c:noMultiLvlLbl val="0"/>
      </c:catAx>
      <c:valAx>
        <c:axId val="9051389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051418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[chocolatefactory sales dataset.xlsx]report 4!PivotTable11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pivotFmt>
      <c:pivotFmt>
        <c:idx val="33"/>
      </c:pivotFmt>
      <c:pivotFmt>
        <c:idx val="34"/>
      </c:pivotFmt>
      <c:pivotFmt>
        <c:idx val="35"/>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'report 4'!$B$1:$B$2</c:f>
              <c:strCache>
                <c:ptCount val="1"/>
                <c:pt idx="0">
                  <c:v>70% Dark Bites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4'!$A$3:$A$9</c:f>
              <c:strCache>
                <c:ptCount val="6"/>
                <c:pt idx="0">
                  <c:v>Australia</c:v>
                </c:pt>
                <c:pt idx="1">
                  <c:v>Canada</c:v>
                </c:pt>
                <c:pt idx="2">
                  <c:v>India</c:v>
                </c:pt>
                <c:pt idx="3">
                  <c:v>New Zealand</c:v>
                </c:pt>
                <c:pt idx="4">
                  <c:v>UK</c:v>
                </c:pt>
                <c:pt idx="5">
                  <c:v>USA</c:v>
                </c:pt>
              </c:strCache>
            </c:strRef>
          </c:cat>
          <c:val>
            <c:numRef>
              <c:f>'report 4'!$B$3:$B$9</c:f>
              <c:numCache>
                <c:formatCode>General</c:formatCode>
                <c:ptCount val="6"/>
                <c:pt idx="0">
                  <c:v>939</c:v>
                </c:pt>
                <c:pt idx="1">
                  <c:v>702</c:v>
                </c:pt>
                <c:pt idx="2">
                  <c:v>987</c:v>
                </c:pt>
                <c:pt idx="3">
                  <c:v>1161</c:v>
                </c:pt>
                <c:pt idx="4">
                  <c:v>837</c:v>
                </c:pt>
                <c:pt idx="5">
                  <c:v>1593</c:v>
                </c:pt>
              </c:numCache>
            </c:numRef>
          </c:val>
          <c:extLst>
            <c:ext xmlns:c16="http://schemas.microsoft.com/office/drawing/2014/chart" uri="{C3380CC4-5D6E-409C-BE32-E72D297353CC}">
              <c16:uniqueId val="{00000000-25E3-499E-98E0-C16217BD50A6}"/>
            </c:ext>
          </c:extLst>
        </c:ser>
        <c:ser>
          <c:idx val="1"/>
          <c:order val="1"/>
          <c:tx>
            <c:strRef>
              <c:f>'report 4'!$C$1:$C$2</c:f>
              <c:strCache>
                <c:ptCount val="1"/>
                <c:pt idx="0">
                  <c:v>Caramel Stuffed Bars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4'!$A$3:$A$9</c:f>
              <c:strCache>
                <c:ptCount val="6"/>
                <c:pt idx="0">
                  <c:v>Australia</c:v>
                </c:pt>
                <c:pt idx="1">
                  <c:v>Canada</c:v>
                </c:pt>
                <c:pt idx="2">
                  <c:v>India</c:v>
                </c:pt>
                <c:pt idx="3">
                  <c:v>New Zealand</c:v>
                </c:pt>
                <c:pt idx="4">
                  <c:v>UK</c:v>
                </c:pt>
                <c:pt idx="5">
                  <c:v>USA</c:v>
                </c:pt>
              </c:strCache>
            </c:strRef>
          </c:cat>
          <c:val>
            <c:numRef>
              <c:f>'report 4'!$C$3:$C$9</c:f>
              <c:numCache>
                <c:formatCode>General</c:formatCode>
                <c:ptCount val="6"/>
                <c:pt idx="0">
                  <c:v>1122</c:v>
                </c:pt>
                <c:pt idx="1">
                  <c:v>1596</c:v>
                </c:pt>
                <c:pt idx="2">
                  <c:v>1293</c:v>
                </c:pt>
                <c:pt idx="3">
                  <c:v>1161</c:v>
                </c:pt>
                <c:pt idx="4">
                  <c:v>1119</c:v>
                </c:pt>
                <c:pt idx="5">
                  <c:v>594</c:v>
                </c:pt>
              </c:numCache>
            </c:numRef>
          </c:val>
          <c:extLst>
            <c:ext xmlns:c16="http://schemas.microsoft.com/office/drawing/2014/chart" uri="{C3380CC4-5D6E-409C-BE32-E72D297353CC}">
              <c16:uniqueId val="{00000001-25E3-499E-98E0-C16217BD50A6}"/>
            </c:ext>
          </c:extLst>
        </c:ser>
        <c:ser>
          <c:idx val="2"/>
          <c:order val="2"/>
          <c:tx>
            <c:strRef>
              <c:f>'report 4'!$D$1:$D$2</c:f>
              <c:strCache>
                <c:ptCount val="1"/>
                <c:pt idx="0">
                  <c:v>Mint Chip Choco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4'!$A$3:$A$9</c:f>
              <c:strCache>
                <c:ptCount val="6"/>
                <c:pt idx="0">
                  <c:v>Australia</c:v>
                </c:pt>
                <c:pt idx="1">
                  <c:v>Canada</c:v>
                </c:pt>
                <c:pt idx="2">
                  <c:v>India</c:v>
                </c:pt>
                <c:pt idx="3">
                  <c:v>New Zealand</c:v>
                </c:pt>
                <c:pt idx="4">
                  <c:v>UK</c:v>
                </c:pt>
                <c:pt idx="5">
                  <c:v>USA</c:v>
                </c:pt>
              </c:strCache>
            </c:strRef>
          </c:cat>
          <c:val>
            <c:numRef>
              <c:f>'report 4'!$D$3:$D$9</c:f>
              <c:numCache>
                <c:formatCode>General</c:formatCode>
                <c:ptCount val="6"/>
                <c:pt idx="0">
                  <c:v>690</c:v>
                </c:pt>
                <c:pt idx="1">
                  <c:v>816</c:v>
                </c:pt>
                <c:pt idx="2">
                  <c:v>1848</c:v>
                </c:pt>
                <c:pt idx="3">
                  <c:v>1092</c:v>
                </c:pt>
                <c:pt idx="4">
                  <c:v>1074</c:v>
                </c:pt>
                <c:pt idx="5">
                  <c:v>765</c:v>
                </c:pt>
              </c:numCache>
            </c:numRef>
          </c:val>
          <c:extLst>
            <c:ext xmlns:c16="http://schemas.microsoft.com/office/drawing/2014/chart" uri="{C3380CC4-5D6E-409C-BE32-E72D297353CC}">
              <c16:uniqueId val="{00000002-25E3-499E-98E0-C16217BD50A6}"/>
            </c:ext>
          </c:extLst>
        </c:ser>
        <c:ser>
          <c:idx val="3"/>
          <c:order val="3"/>
          <c:tx>
            <c:strRef>
              <c:f>'report 4'!$E$1:$E$2</c:f>
              <c:strCache>
                <c:ptCount val="1"/>
                <c:pt idx="0">
                  <c:v>Organic Choco Syrup</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4'!$A$3:$A$9</c:f>
              <c:strCache>
                <c:ptCount val="6"/>
                <c:pt idx="0">
                  <c:v>Australia</c:v>
                </c:pt>
                <c:pt idx="1">
                  <c:v>Canada</c:v>
                </c:pt>
                <c:pt idx="2">
                  <c:v>India</c:v>
                </c:pt>
                <c:pt idx="3">
                  <c:v>New Zealand</c:v>
                </c:pt>
                <c:pt idx="4">
                  <c:v>UK</c:v>
                </c:pt>
                <c:pt idx="5">
                  <c:v>USA</c:v>
                </c:pt>
              </c:strCache>
            </c:strRef>
          </c:cat>
          <c:val>
            <c:numRef>
              <c:f>'report 4'!$E$3:$E$9</c:f>
              <c:numCache>
                <c:formatCode>General</c:formatCode>
                <c:ptCount val="6"/>
                <c:pt idx="0">
                  <c:v>1125</c:v>
                </c:pt>
                <c:pt idx="1">
                  <c:v>1422</c:v>
                </c:pt>
                <c:pt idx="2">
                  <c:v>1272</c:v>
                </c:pt>
                <c:pt idx="3">
                  <c:v>1218</c:v>
                </c:pt>
                <c:pt idx="4">
                  <c:v>1335</c:v>
                </c:pt>
                <c:pt idx="5">
                  <c:v>1002</c:v>
                </c:pt>
              </c:numCache>
            </c:numRef>
          </c:val>
          <c:extLst>
            <c:ext xmlns:c16="http://schemas.microsoft.com/office/drawing/2014/chart" uri="{C3380CC4-5D6E-409C-BE32-E72D297353CC}">
              <c16:uniqueId val="{00000003-25E3-499E-98E0-C16217BD50A6}"/>
            </c:ext>
          </c:extLst>
        </c:ser>
        <c:ser>
          <c:idx val="4"/>
          <c:order val="4"/>
          <c:tx>
            <c:strRef>
              <c:f>'report 4'!$F$1:$F$2</c:f>
              <c:strCache>
                <c:ptCount val="1"/>
                <c:pt idx="0">
                  <c:v>Spicy Special Slims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4'!$A$3:$A$9</c:f>
              <c:strCache>
                <c:ptCount val="6"/>
                <c:pt idx="0">
                  <c:v>Australia</c:v>
                </c:pt>
                <c:pt idx="1">
                  <c:v>Canada</c:v>
                </c:pt>
                <c:pt idx="2">
                  <c:v>India</c:v>
                </c:pt>
                <c:pt idx="3">
                  <c:v>New Zealand</c:v>
                </c:pt>
                <c:pt idx="4">
                  <c:v>UK</c:v>
                </c:pt>
                <c:pt idx="5">
                  <c:v>USA</c:v>
                </c:pt>
              </c:strCache>
            </c:strRef>
          </c:cat>
          <c:val>
            <c:numRef>
              <c:f>'report 4'!$F$3:$F$9</c:f>
              <c:numCache>
                <c:formatCode>General</c:formatCode>
                <c:ptCount val="6"/>
                <c:pt idx="0">
                  <c:v>843</c:v>
                </c:pt>
                <c:pt idx="1">
                  <c:v>231</c:v>
                </c:pt>
                <c:pt idx="2">
                  <c:v>1083</c:v>
                </c:pt>
                <c:pt idx="3">
                  <c:v>1365</c:v>
                </c:pt>
                <c:pt idx="4">
                  <c:v>1704</c:v>
                </c:pt>
                <c:pt idx="5">
                  <c:v>795</c:v>
                </c:pt>
              </c:numCache>
            </c:numRef>
          </c:val>
          <c:extLst>
            <c:ext xmlns:c16="http://schemas.microsoft.com/office/drawing/2014/chart" uri="{C3380CC4-5D6E-409C-BE32-E72D297353CC}">
              <c16:uniqueId val="{00000004-25E3-499E-98E0-C16217BD50A6}"/>
            </c:ext>
          </c:extLst>
        </c:ser>
        <c:dLbls>
          <c:showLegendKey val="0"/>
          <c:showVal val="1"/>
          <c:showCatName val="0"/>
          <c:showSerName val="0"/>
          <c:showPercent val="0"/>
          <c:showBubbleSize val="0"/>
        </c:dLbls>
        <c:gapWidth val="219"/>
        <c:overlap val="100"/>
        <c:axId val="567226880"/>
        <c:axId val="567234560"/>
      </c:barChart>
      <c:catAx>
        <c:axId val="56722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34560"/>
        <c:crosses val="autoZero"/>
        <c:auto val="1"/>
        <c:lblAlgn val="ctr"/>
        <c:lblOffset val="100"/>
        <c:noMultiLvlLbl val="0"/>
      </c:catAx>
      <c:valAx>
        <c:axId val="567234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26880"/>
        <c:crosses val="autoZero"/>
        <c:crossBetween val="between"/>
      </c:valAx>
      <c:spPr>
        <a:noFill/>
        <a:ln>
          <a:noFill/>
        </a:ln>
        <a:effectLst/>
      </c:spPr>
    </c:plotArea>
    <c:legend>
      <c:legendPos val="r"/>
      <c:layout>
        <c:manualLayout>
          <c:xMode val="edge"/>
          <c:yMode val="edge"/>
          <c:x val="0.86712105806593998"/>
          <c:y val="0.12927054478301014"/>
          <c:w val="0.12412018317530128"/>
          <c:h val="0.74748438647385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'report 5'!$B$6</c:f>
              <c:strCache>
                <c:ptCount val="1"/>
                <c:pt idx="0">
                  <c:v>organic choco syrup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5'!$C$5</c:f>
              <c:strCache>
                <c:ptCount val="1"/>
                <c:pt idx="0">
                  <c:v>total customers</c:v>
                </c:pt>
              </c:strCache>
            </c:strRef>
          </c:cat>
          <c:val>
            <c:numRef>
              <c:f>'report 5'!$C$6</c:f>
              <c:numCache>
                <c:formatCode>General</c:formatCode>
                <c:ptCount val="1"/>
                <c:pt idx="0">
                  <c:v>7374</c:v>
                </c:pt>
              </c:numCache>
            </c:numRef>
          </c:val>
          <c:extLst>
            <c:ext xmlns:c16="http://schemas.microsoft.com/office/drawing/2014/chart" uri="{C3380CC4-5D6E-409C-BE32-E72D297353CC}">
              <c16:uniqueId val="{00000000-2B55-45F6-A6DF-4DAC6D46CDF7}"/>
            </c:ext>
          </c:extLst>
        </c:ser>
        <c:ser>
          <c:idx val="1"/>
          <c:order val="1"/>
          <c:tx>
            <c:strRef>
              <c:f>'report 5'!$B$7</c:f>
              <c:strCache>
                <c:ptCount val="1"/>
                <c:pt idx="0">
                  <c:v>caramel stuffed bars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5'!$C$5</c:f>
              <c:strCache>
                <c:ptCount val="1"/>
                <c:pt idx="0">
                  <c:v>total customers</c:v>
                </c:pt>
              </c:strCache>
            </c:strRef>
          </c:cat>
          <c:val>
            <c:numRef>
              <c:f>'report 5'!$C$7</c:f>
              <c:numCache>
                <c:formatCode>General</c:formatCode>
                <c:ptCount val="1"/>
                <c:pt idx="0">
                  <c:v>6885</c:v>
                </c:pt>
              </c:numCache>
            </c:numRef>
          </c:val>
          <c:extLst>
            <c:ext xmlns:c16="http://schemas.microsoft.com/office/drawing/2014/chart" uri="{C3380CC4-5D6E-409C-BE32-E72D297353CC}">
              <c16:uniqueId val="{00000001-2B55-45F6-A6DF-4DAC6D46CDF7}"/>
            </c:ext>
          </c:extLst>
        </c:ser>
        <c:ser>
          <c:idx val="2"/>
          <c:order val="2"/>
          <c:tx>
            <c:strRef>
              <c:f>'report 5'!$B$8</c:f>
              <c:strCache>
                <c:ptCount val="1"/>
                <c:pt idx="0">
                  <c:v>Mint Chip Choco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5'!$C$5</c:f>
              <c:strCache>
                <c:ptCount val="1"/>
                <c:pt idx="0">
                  <c:v>total customers</c:v>
                </c:pt>
              </c:strCache>
            </c:strRef>
          </c:cat>
          <c:val>
            <c:numRef>
              <c:f>'report 5'!$C$8</c:f>
              <c:numCache>
                <c:formatCode>General</c:formatCode>
                <c:ptCount val="1"/>
                <c:pt idx="0">
                  <c:v>6285</c:v>
                </c:pt>
              </c:numCache>
            </c:numRef>
          </c:val>
          <c:extLst>
            <c:ext xmlns:c16="http://schemas.microsoft.com/office/drawing/2014/chart" uri="{C3380CC4-5D6E-409C-BE32-E72D297353CC}">
              <c16:uniqueId val="{00000002-2B55-45F6-A6DF-4DAC6D46CDF7}"/>
            </c:ext>
          </c:extLst>
        </c:ser>
        <c:ser>
          <c:idx val="3"/>
          <c:order val="3"/>
          <c:tx>
            <c:strRef>
              <c:f>'report 5'!$B$9</c:f>
              <c:strCache>
                <c:ptCount val="1"/>
                <c:pt idx="0">
                  <c:v>70% Dark bites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5'!$C$5</c:f>
              <c:strCache>
                <c:ptCount val="1"/>
                <c:pt idx="0">
                  <c:v>total customers</c:v>
                </c:pt>
              </c:strCache>
            </c:strRef>
          </c:cat>
          <c:val>
            <c:numRef>
              <c:f>'report 5'!$C$9</c:f>
              <c:numCache>
                <c:formatCode>General</c:formatCode>
                <c:ptCount val="1"/>
                <c:pt idx="0">
                  <c:v>6219</c:v>
                </c:pt>
              </c:numCache>
            </c:numRef>
          </c:val>
          <c:extLst>
            <c:ext xmlns:c16="http://schemas.microsoft.com/office/drawing/2014/chart" uri="{C3380CC4-5D6E-409C-BE32-E72D297353CC}">
              <c16:uniqueId val="{00000003-2B55-45F6-A6DF-4DAC6D46CDF7}"/>
            </c:ext>
          </c:extLst>
        </c:ser>
        <c:ser>
          <c:idx val="4"/>
          <c:order val="4"/>
          <c:tx>
            <c:strRef>
              <c:f>'report 5'!$B$10</c:f>
              <c:strCache>
                <c:ptCount val="1"/>
                <c:pt idx="0">
                  <c:v>choco coated almonds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5'!$C$5</c:f>
              <c:strCache>
                <c:ptCount val="1"/>
                <c:pt idx="0">
                  <c:v>total customers</c:v>
                </c:pt>
              </c:strCache>
            </c:strRef>
          </c:cat>
          <c:val>
            <c:numRef>
              <c:f>'report 5'!$C$10</c:f>
              <c:numCache>
                <c:formatCode>General</c:formatCode>
                <c:ptCount val="1"/>
                <c:pt idx="0">
                  <c:v>5583</c:v>
                </c:pt>
              </c:numCache>
            </c:numRef>
          </c:val>
          <c:extLst>
            <c:ext xmlns:c16="http://schemas.microsoft.com/office/drawing/2014/chart" uri="{C3380CC4-5D6E-409C-BE32-E72D297353CC}">
              <c16:uniqueId val="{00000004-2B55-45F6-A6DF-4DAC6D46CDF7}"/>
            </c:ext>
          </c:extLst>
        </c:ser>
        <c:ser>
          <c:idx val="5"/>
          <c:order val="5"/>
          <c:tx>
            <c:strRef>
              <c:f>'report 5'!$B$11</c:f>
              <c:strCache>
                <c:ptCount val="1"/>
                <c:pt idx="0">
                  <c:v>almond choco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5'!$C$5</c:f>
              <c:strCache>
                <c:ptCount val="1"/>
                <c:pt idx="0">
                  <c:v>total customers</c:v>
                </c:pt>
              </c:strCache>
            </c:strRef>
          </c:cat>
          <c:val>
            <c:numRef>
              <c:f>'report 5'!$C$11</c:f>
              <c:numCache>
                <c:formatCode>General</c:formatCode>
                <c:ptCount val="1"/>
                <c:pt idx="0">
                  <c:v>5310</c:v>
                </c:pt>
              </c:numCache>
            </c:numRef>
          </c:val>
          <c:extLst>
            <c:ext xmlns:c16="http://schemas.microsoft.com/office/drawing/2014/chart" uri="{C3380CC4-5D6E-409C-BE32-E72D297353CC}">
              <c16:uniqueId val="{00000005-2B55-45F6-A6DF-4DAC6D46CDF7}"/>
            </c:ext>
          </c:extLst>
        </c:ser>
        <c:ser>
          <c:idx val="6"/>
          <c:order val="6"/>
          <c:tx>
            <c:strRef>
              <c:f>'report 5'!$B$12</c:f>
              <c:strCache>
                <c:ptCount val="1"/>
                <c:pt idx="0">
                  <c:v>drinking coco</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5'!$C$5</c:f>
              <c:strCache>
                <c:ptCount val="1"/>
                <c:pt idx="0">
                  <c:v>total customers</c:v>
                </c:pt>
              </c:strCache>
            </c:strRef>
          </c:cat>
          <c:val>
            <c:numRef>
              <c:f>'report 5'!$C$12</c:f>
              <c:numCache>
                <c:formatCode>General</c:formatCode>
                <c:ptCount val="1"/>
                <c:pt idx="0">
                  <c:v>5295</c:v>
                </c:pt>
              </c:numCache>
            </c:numRef>
          </c:val>
          <c:extLst>
            <c:ext xmlns:c16="http://schemas.microsoft.com/office/drawing/2014/chart" uri="{C3380CC4-5D6E-409C-BE32-E72D297353CC}">
              <c16:uniqueId val="{00000006-2B55-45F6-A6DF-4DAC6D46CDF7}"/>
            </c:ext>
          </c:extLst>
        </c:ser>
        <c:ser>
          <c:idx val="7"/>
          <c:order val="7"/>
          <c:tx>
            <c:strRef>
              <c:f>'report 5'!$B$13</c:f>
              <c:strCache>
                <c:ptCount val="1"/>
                <c:pt idx="0">
                  <c:v>orange choco</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5'!$C$5</c:f>
              <c:strCache>
                <c:ptCount val="1"/>
                <c:pt idx="0">
                  <c:v>total customers</c:v>
                </c:pt>
              </c:strCache>
            </c:strRef>
          </c:cat>
          <c:val>
            <c:numRef>
              <c:f>'report 5'!$C$13</c:f>
              <c:numCache>
                <c:formatCode>General</c:formatCode>
                <c:ptCount val="1"/>
                <c:pt idx="0">
                  <c:v>5280</c:v>
                </c:pt>
              </c:numCache>
            </c:numRef>
          </c:val>
          <c:extLst>
            <c:ext xmlns:c16="http://schemas.microsoft.com/office/drawing/2014/chart" uri="{C3380CC4-5D6E-409C-BE32-E72D297353CC}">
              <c16:uniqueId val="{00000007-2B55-45F6-A6DF-4DAC6D46CDF7}"/>
            </c:ext>
          </c:extLst>
        </c:ser>
        <c:ser>
          <c:idx val="8"/>
          <c:order val="8"/>
          <c:tx>
            <c:strRef>
              <c:f>'report 5'!$B$14</c:f>
              <c:strCache>
                <c:ptCount val="1"/>
                <c:pt idx="0">
                  <c:v>peanut butter cubes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5'!$C$5</c:f>
              <c:strCache>
                <c:ptCount val="1"/>
                <c:pt idx="0">
                  <c:v>total customers</c:v>
                </c:pt>
              </c:strCache>
            </c:strRef>
          </c:cat>
          <c:val>
            <c:numRef>
              <c:f>'report 5'!$C$14</c:f>
              <c:numCache>
                <c:formatCode>General</c:formatCode>
                <c:ptCount val="1"/>
                <c:pt idx="0">
                  <c:v>5268</c:v>
                </c:pt>
              </c:numCache>
            </c:numRef>
          </c:val>
          <c:extLst>
            <c:ext xmlns:c16="http://schemas.microsoft.com/office/drawing/2014/chart" uri="{C3380CC4-5D6E-409C-BE32-E72D297353CC}">
              <c16:uniqueId val="{00000008-2B55-45F6-A6DF-4DAC6D46CDF7}"/>
            </c:ext>
          </c:extLst>
        </c:ser>
        <c:ser>
          <c:idx val="9"/>
          <c:order val="9"/>
          <c:tx>
            <c:strRef>
              <c:f>'report 5'!$B$15</c:f>
              <c:strCache>
                <c:ptCount val="1"/>
                <c:pt idx="0">
                  <c:v>raspberry choco</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5'!$C$5</c:f>
              <c:strCache>
                <c:ptCount val="1"/>
                <c:pt idx="0">
                  <c:v>total customers</c:v>
                </c:pt>
              </c:strCache>
            </c:strRef>
          </c:cat>
          <c:val>
            <c:numRef>
              <c:f>'report 5'!$C$15</c:f>
              <c:numCache>
                <c:formatCode>General</c:formatCode>
                <c:ptCount val="1"/>
                <c:pt idx="0">
                  <c:v>5070</c:v>
                </c:pt>
              </c:numCache>
            </c:numRef>
          </c:val>
          <c:extLst>
            <c:ext xmlns:c16="http://schemas.microsoft.com/office/drawing/2014/chart" uri="{C3380CC4-5D6E-409C-BE32-E72D297353CC}">
              <c16:uniqueId val="{00000009-2B55-45F6-A6DF-4DAC6D46CDF7}"/>
            </c:ext>
          </c:extLst>
        </c:ser>
        <c:ser>
          <c:idx val="10"/>
          <c:order val="10"/>
          <c:tx>
            <c:strRef>
              <c:f>'report 5'!$B$16</c:f>
              <c:strCache>
                <c:ptCount val="1"/>
                <c:pt idx="0">
                  <c:v>milk bars</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5'!$C$5</c:f>
              <c:strCache>
                <c:ptCount val="1"/>
                <c:pt idx="0">
                  <c:v>total customers</c:v>
                </c:pt>
              </c:strCache>
            </c:strRef>
          </c:cat>
          <c:val>
            <c:numRef>
              <c:f>'report 5'!$C$16</c:f>
              <c:numCache>
                <c:formatCode>General</c:formatCode>
                <c:ptCount val="1"/>
                <c:pt idx="0">
                  <c:v>5043</c:v>
                </c:pt>
              </c:numCache>
            </c:numRef>
          </c:val>
          <c:extLst>
            <c:ext xmlns:c16="http://schemas.microsoft.com/office/drawing/2014/chart" uri="{C3380CC4-5D6E-409C-BE32-E72D297353CC}">
              <c16:uniqueId val="{0000000A-2B55-45F6-A6DF-4DAC6D46CDF7}"/>
            </c:ext>
          </c:extLst>
        </c:ser>
        <c:ser>
          <c:idx val="11"/>
          <c:order val="11"/>
          <c:tx>
            <c:strRef>
              <c:f>'report 5'!$B$17</c:f>
              <c:strCache>
                <c:ptCount val="1"/>
                <c:pt idx="0">
                  <c:v>white choc</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5'!$C$5</c:f>
              <c:strCache>
                <c:ptCount val="1"/>
                <c:pt idx="0">
                  <c:v>total customers</c:v>
                </c:pt>
              </c:strCache>
            </c:strRef>
          </c:cat>
          <c:val>
            <c:numRef>
              <c:f>'report 5'!$C$17</c:f>
              <c:numCache>
                <c:formatCode>General</c:formatCode>
                <c:ptCount val="1"/>
                <c:pt idx="0">
                  <c:v>4965</c:v>
                </c:pt>
              </c:numCache>
            </c:numRef>
          </c:val>
          <c:extLst>
            <c:ext xmlns:c16="http://schemas.microsoft.com/office/drawing/2014/chart" uri="{C3380CC4-5D6E-409C-BE32-E72D297353CC}">
              <c16:uniqueId val="{0000000B-2B55-45F6-A6DF-4DAC6D46CDF7}"/>
            </c:ext>
          </c:extLst>
        </c:ser>
        <c:ser>
          <c:idx val="12"/>
          <c:order val="12"/>
          <c:tx>
            <c:strRef>
              <c:f>'report 5'!$B$18</c:f>
              <c:strCache>
                <c:ptCount val="1"/>
                <c:pt idx="0">
                  <c:v>85% dark bars</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5'!$C$5</c:f>
              <c:strCache>
                <c:ptCount val="1"/>
                <c:pt idx="0">
                  <c:v>total customers</c:v>
                </c:pt>
              </c:strCache>
            </c:strRef>
          </c:cat>
          <c:val>
            <c:numRef>
              <c:f>'report 5'!$C$18</c:f>
              <c:numCache>
                <c:formatCode>General</c:formatCode>
                <c:ptCount val="1"/>
                <c:pt idx="0">
                  <c:v>4965</c:v>
                </c:pt>
              </c:numCache>
            </c:numRef>
          </c:val>
          <c:extLst>
            <c:ext xmlns:c16="http://schemas.microsoft.com/office/drawing/2014/chart" uri="{C3380CC4-5D6E-409C-BE32-E72D297353CC}">
              <c16:uniqueId val="{0000000C-2B55-45F6-A6DF-4DAC6D46CDF7}"/>
            </c:ext>
          </c:extLst>
        </c:ser>
        <c:ser>
          <c:idx val="13"/>
          <c:order val="13"/>
          <c:tx>
            <c:strRef>
              <c:f>'report 5'!$B$19</c:f>
              <c:strCache>
                <c:ptCount val="1"/>
                <c:pt idx="0">
                  <c:v>manuka honey choco</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5'!$C$5</c:f>
              <c:strCache>
                <c:ptCount val="1"/>
                <c:pt idx="0">
                  <c:v>total customers</c:v>
                </c:pt>
              </c:strCache>
            </c:strRef>
          </c:cat>
          <c:val>
            <c:numRef>
              <c:f>'report 5'!$C$19</c:f>
              <c:numCache>
                <c:formatCode>General</c:formatCode>
                <c:ptCount val="1"/>
                <c:pt idx="0">
                  <c:v>4956</c:v>
                </c:pt>
              </c:numCache>
            </c:numRef>
          </c:val>
          <c:extLst>
            <c:ext xmlns:c16="http://schemas.microsoft.com/office/drawing/2014/chart" uri="{C3380CC4-5D6E-409C-BE32-E72D297353CC}">
              <c16:uniqueId val="{0000000D-2B55-45F6-A6DF-4DAC6D46CDF7}"/>
            </c:ext>
          </c:extLst>
        </c:ser>
        <c:ser>
          <c:idx val="14"/>
          <c:order val="14"/>
          <c:tx>
            <c:strRef>
              <c:f>'report 5'!$B$20</c:f>
              <c:strCache>
                <c:ptCount val="1"/>
                <c:pt idx="0">
                  <c:v>eclairs</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5'!$C$5</c:f>
              <c:strCache>
                <c:ptCount val="1"/>
                <c:pt idx="0">
                  <c:v>total customers</c:v>
                </c:pt>
              </c:strCache>
            </c:strRef>
          </c:cat>
          <c:val>
            <c:numRef>
              <c:f>'report 5'!$C$20</c:f>
              <c:numCache>
                <c:formatCode>General</c:formatCode>
                <c:ptCount val="1"/>
                <c:pt idx="0">
                  <c:v>4803</c:v>
                </c:pt>
              </c:numCache>
            </c:numRef>
          </c:val>
          <c:extLst>
            <c:ext xmlns:c16="http://schemas.microsoft.com/office/drawing/2014/chart" uri="{C3380CC4-5D6E-409C-BE32-E72D297353CC}">
              <c16:uniqueId val="{0000000E-2B55-45F6-A6DF-4DAC6D46CDF7}"/>
            </c:ext>
          </c:extLst>
        </c:ser>
        <c:ser>
          <c:idx val="15"/>
          <c:order val="15"/>
          <c:tx>
            <c:strRef>
              <c:f>'report 5'!$B$21</c:f>
              <c:strCache>
                <c:ptCount val="1"/>
                <c:pt idx="0">
                  <c:v>baker's choco chips</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5'!$C$5</c:f>
              <c:strCache>
                <c:ptCount val="1"/>
                <c:pt idx="0">
                  <c:v>total customers</c:v>
                </c:pt>
              </c:strCache>
            </c:strRef>
          </c:cat>
          <c:val>
            <c:numRef>
              <c:f>'report 5'!$C$21</c:f>
              <c:numCache>
                <c:formatCode>General</c:formatCode>
                <c:ptCount val="1"/>
                <c:pt idx="0">
                  <c:v>4539</c:v>
                </c:pt>
              </c:numCache>
            </c:numRef>
          </c:val>
          <c:extLst>
            <c:ext xmlns:c16="http://schemas.microsoft.com/office/drawing/2014/chart" uri="{C3380CC4-5D6E-409C-BE32-E72D297353CC}">
              <c16:uniqueId val="{0000000F-2B55-45F6-A6DF-4DAC6D46CDF7}"/>
            </c:ext>
          </c:extLst>
        </c:ser>
        <c:ser>
          <c:idx val="16"/>
          <c:order val="16"/>
          <c:tx>
            <c:strRef>
              <c:f>'report 5'!$B$22</c:f>
              <c:strCache>
                <c:ptCount val="1"/>
                <c:pt idx="0">
                  <c:v>50% dark bites</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5'!$C$5</c:f>
              <c:strCache>
                <c:ptCount val="1"/>
                <c:pt idx="0">
                  <c:v>total customers</c:v>
                </c:pt>
              </c:strCache>
            </c:strRef>
          </c:cat>
          <c:val>
            <c:numRef>
              <c:f>'report 5'!$C$22</c:f>
              <c:numCache>
                <c:formatCode>General</c:formatCode>
                <c:ptCount val="1"/>
                <c:pt idx="0">
                  <c:v>4458</c:v>
                </c:pt>
              </c:numCache>
            </c:numRef>
          </c:val>
          <c:extLst>
            <c:ext xmlns:c16="http://schemas.microsoft.com/office/drawing/2014/chart" uri="{C3380CC4-5D6E-409C-BE32-E72D297353CC}">
              <c16:uniqueId val="{00000010-2B55-45F6-A6DF-4DAC6D46CDF7}"/>
            </c:ext>
          </c:extLst>
        </c:ser>
        <c:ser>
          <c:idx val="17"/>
          <c:order val="17"/>
          <c:tx>
            <c:strRef>
              <c:f>'report 5'!$B$23</c:f>
              <c:strCache>
                <c:ptCount val="1"/>
                <c:pt idx="0">
                  <c:v>after nines</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5'!$C$5</c:f>
              <c:strCache>
                <c:ptCount val="1"/>
                <c:pt idx="0">
                  <c:v>total customers</c:v>
                </c:pt>
              </c:strCache>
            </c:strRef>
          </c:cat>
          <c:val>
            <c:numRef>
              <c:f>'report 5'!$C$23</c:f>
              <c:numCache>
                <c:formatCode>General</c:formatCode>
                <c:ptCount val="1"/>
                <c:pt idx="0">
                  <c:v>4296</c:v>
                </c:pt>
              </c:numCache>
            </c:numRef>
          </c:val>
          <c:extLst>
            <c:ext xmlns:c16="http://schemas.microsoft.com/office/drawing/2014/chart" uri="{C3380CC4-5D6E-409C-BE32-E72D297353CC}">
              <c16:uniqueId val="{00000011-2B55-45F6-A6DF-4DAC6D46CDF7}"/>
            </c:ext>
          </c:extLst>
        </c:ser>
        <c:ser>
          <c:idx val="18"/>
          <c:order val="18"/>
          <c:tx>
            <c:strRef>
              <c:f>'report 5'!$B$24</c:f>
              <c:strCache>
                <c:ptCount val="1"/>
                <c:pt idx="0">
                  <c:v>smooth sliky salty</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5'!$C$5</c:f>
              <c:strCache>
                <c:ptCount val="1"/>
                <c:pt idx="0">
                  <c:v>total customers</c:v>
                </c:pt>
              </c:strCache>
            </c:strRef>
          </c:cat>
          <c:val>
            <c:numRef>
              <c:f>'report 5'!$C$24</c:f>
              <c:numCache>
                <c:formatCode>General</c:formatCode>
                <c:ptCount val="1"/>
                <c:pt idx="0">
                  <c:v>4068</c:v>
                </c:pt>
              </c:numCache>
            </c:numRef>
          </c:val>
          <c:extLst>
            <c:ext xmlns:c16="http://schemas.microsoft.com/office/drawing/2014/chart" uri="{C3380CC4-5D6E-409C-BE32-E72D297353CC}">
              <c16:uniqueId val="{00000012-2B55-45F6-A6DF-4DAC6D46CDF7}"/>
            </c:ext>
          </c:extLst>
        </c:ser>
        <c:ser>
          <c:idx val="19"/>
          <c:order val="19"/>
          <c:tx>
            <c:strRef>
              <c:f>'report 5'!$B$25</c:f>
              <c:strCache>
                <c:ptCount val="1"/>
                <c:pt idx="0">
                  <c:v>99% dark &amp; pure</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5'!$C$5</c:f>
              <c:strCache>
                <c:ptCount val="1"/>
                <c:pt idx="0">
                  <c:v>total customers</c:v>
                </c:pt>
              </c:strCache>
            </c:strRef>
          </c:cat>
          <c:val>
            <c:numRef>
              <c:f>'report 5'!$C$25</c:f>
              <c:numCache>
                <c:formatCode>General</c:formatCode>
                <c:ptCount val="1"/>
                <c:pt idx="0">
                  <c:v>3756</c:v>
                </c:pt>
              </c:numCache>
            </c:numRef>
          </c:val>
          <c:extLst>
            <c:ext xmlns:c16="http://schemas.microsoft.com/office/drawing/2014/chart" uri="{C3380CC4-5D6E-409C-BE32-E72D297353CC}">
              <c16:uniqueId val="{00000013-2B55-45F6-A6DF-4DAC6D46CDF7}"/>
            </c:ext>
          </c:extLst>
        </c:ser>
        <c:ser>
          <c:idx val="20"/>
          <c:order val="20"/>
          <c:tx>
            <c:strRef>
              <c:f>'report 5'!$B$26</c:f>
              <c:strCache>
                <c:ptCount val="1"/>
                <c:pt idx="0">
                  <c:v>fruit &amp; nut bars</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5'!$C$5</c:f>
              <c:strCache>
                <c:ptCount val="1"/>
                <c:pt idx="0">
                  <c:v>total customers</c:v>
                </c:pt>
              </c:strCache>
            </c:strRef>
          </c:cat>
          <c:val>
            <c:numRef>
              <c:f>'report 5'!$C$26</c:f>
              <c:numCache>
                <c:formatCode>General</c:formatCode>
                <c:ptCount val="1"/>
                <c:pt idx="0">
                  <c:v>3324</c:v>
                </c:pt>
              </c:numCache>
            </c:numRef>
          </c:val>
          <c:extLst>
            <c:ext xmlns:c16="http://schemas.microsoft.com/office/drawing/2014/chart" uri="{C3380CC4-5D6E-409C-BE32-E72D297353CC}">
              <c16:uniqueId val="{00000014-2B55-45F6-A6DF-4DAC6D46CDF7}"/>
            </c:ext>
          </c:extLst>
        </c:ser>
        <c:dLbls>
          <c:dLblPos val="ctr"/>
          <c:showLegendKey val="0"/>
          <c:showVal val="1"/>
          <c:showCatName val="0"/>
          <c:showSerName val="0"/>
          <c:showPercent val="0"/>
          <c:showBubbleSize val="0"/>
        </c:dLbls>
        <c:gapWidth val="219"/>
        <c:overlap val="-27"/>
        <c:axId val="658408496"/>
        <c:axId val="658409936"/>
      </c:barChart>
      <c:catAx>
        <c:axId val="65840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409936"/>
        <c:crosses val="autoZero"/>
        <c:auto val="1"/>
        <c:lblAlgn val="ctr"/>
        <c:lblOffset val="100"/>
        <c:noMultiLvlLbl val="0"/>
      </c:catAx>
      <c:valAx>
        <c:axId val="65840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408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'report 6'!$C$3</c:f>
              <c:strCache>
                <c:ptCount val="1"/>
                <c:pt idx="0">
                  <c:v> total sum amt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F7-4BC1-88F5-60E11924D7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E4-4C87-B9F0-5B7C349872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6E4-4C87-B9F0-5B7C3498723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6E4-4C87-B9F0-5B7C3498723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6E4-4C87-B9F0-5B7C3498723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6E4-4C87-B9F0-5B7C3498723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6E4-4C87-B9F0-5B7C3498723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6E4-4C87-B9F0-5B7C3498723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6E4-4C87-B9F0-5B7C3498723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6E4-4C87-B9F0-5B7C3498723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'report 6'!$B$4:$B$13</c:f>
              <c:strCache>
                <c:ptCount val="10"/>
                <c:pt idx="0">
                  <c:v>Ram mahesh</c:v>
                </c:pt>
                <c:pt idx="1">
                  <c:v>Barr Faughny</c:v>
                </c:pt>
                <c:pt idx="2">
                  <c:v>Brien Boise</c:v>
                </c:pt>
                <c:pt idx="3">
                  <c:v>Carla Molina</c:v>
                </c:pt>
                <c:pt idx="4">
                  <c:v>ches bonnell</c:v>
                </c:pt>
                <c:pt idx="5">
                  <c:v>curtice advani</c:v>
                </c:pt>
                <c:pt idx="6">
                  <c:v>Gigi bohling</c:v>
                </c:pt>
                <c:pt idx="7">
                  <c:v>gunar cockshoot</c:v>
                </c:pt>
                <c:pt idx="8">
                  <c:v>husein augar</c:v>
                </c:pt>
                <c:pt idx="9">
                  <c:v>oby sorrel</c:v>
                </c:pt>
              </c:strCache>
            </c:strRef>
          </c:cat>
          <c:val>
            <c:numRef>
              <c:f>'report 6'!$C$4:$C$13</c:f>
              <c:numCache>
                <c:formatCode>_(* #,##0.00_);_(* \(#,##0.00\);_(* "-"??_);_(@_)</c:formatCode>
                <c:ptCount val="10"/>
                <c:pt idx="0">
                  <c:v>3201002</c:v>
                </c:pt>
                <c:pt idx="1">
                  <c:v>293153</c:v>
                </c:pt>
                <c:pt idx="2">
                  <c:v>296863</c:v>
                </c:pt>
                <c:pt idx="3">
                  <c:v>289499</c:v>
                </c:pt>
                <c:pt idx="4">
                  <c:v>289702</c:v>
                </c:pt>
                <c:pt idx="5">
                  <c:v>342657</c:v>
                </c:pt>
                <c:pt idx="6">
                  <c:v>277018</c:v>
                </c:pt>
                <c:pt idx="7">
                  <c:v>302883</c:v>
                </c:pt>
                <c:pt idx="8">
                  <c:v>253365</c:v>
                </c:pt>
                <c:pt idx="9">
                  <c:v>297094</c:v>
                </c:pt>
              </c:numCache>
            </c:numRef>
          </c:val>
          <c:extLst>
            <c:ext xmlns:c16="http://schemas.microsoft.com/office/drawing/2014/chart" uri="{C3380CC4-5D6E-409C-BE32-E72D297353CC}">
              <c16:uniqueId val="{00000000-02F7-4BC1-88F5-60E11924D731}"/>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count as per country</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'report 7'!$B$3</c:f>
              <c:strCache>
                <c:ptCount val="1"/>
                <c:pt idx="0">
                  <c:v>UK</c:v>
                </c:pt>
              </c:strCache>
            </c:strRef>
          </c:tx>
          <c:spPr>
            <a:solidFill>
              <a:schemeClr val="accent1"/>
            </a:solidFill>
            <a:ln>
              <a:noFill/>
            </a:ln>
            <a:effectLst/>
          </c:spPr>
          <c:invertIfNegative val="0"/>
          <c:cat>
            <c:strRef>
              <c:f>'report 7'!$A$4:$A$24</c:f>
              <c:strCache>
                <c:ptCount val="21"/>
                <c:pt idx="0">
                  <c:v>organic choco syrup</c:v>
                </c:pt>
                <c:pt idx="1">
                  <c:v>caramel stuffed bars</c:v>
                </c:pt>
                <c:pt idx="2">
                  <c:v>Mint Chip Choco</c:v>
                </c:pt>
                <c:pt idx="3">
                  <c:v>70% Dark bites</c:v>
                </c:pt>
                <c:pt idx="4">
                  <c:v>choco coated almonds</c:v>
                </c:pt>
                <c:pt idx="5">
                  <c:v>almond choco</c:v>
                </c:pt>
                <c:pt idx="6">
                  <c:v>drinking coco</c:v>
                </c:pt>
                <c:pt idx="7">
                  <c:v>orange choco</c:v>
                </c:pt>
                <c:pt idx="8">
                  <c:v>peanut butter cubes</c:v>
                </c:pt>
                <c:pt idx="9">
                  <c:v>raspberry choco</c:v>
                </c:pt>
                <c:pt idx="10">
                  <c:v>milk bars</c:v>
                </c:pt>
                <c:pt idx="11">
                  <c:v>white choc</c:v>
                </c:pt>
                <c:pt idx="12">
                  <c:v>85% dark bars</c:v>
                </c:pt>
                <c:pt idx="13">
                  <c:v>manuka honey choco</c:v>
                </c:pt>
                <c:pt idx="14">
                  <c:v>eclairs</c:v>
                </c:pt>
                <c:pt idx="15">
                  <c:v>baker's choco chips</c:v>
                </c:pt>
                <c:pt idx="16">
                  <c:v>50% dark bites</c:v>
                </c:pt>
                <c:pt idx="17">
                  <c:v>after nines</c:v>
                </c:pt>
                <c:pt idx="18">
                  <c:v>smooth sliky salty</c:v>
                </c:pt>
                <c:pt idx="19">
                  <c:v>99% dark &amp; pure</c:v>
                </c:pt>
                <c:pt idx="20">
                  <c:v>fruit &amp; nut bars</c:v>
                </c:pt>
              </c:strCache>
            </c:strRef>
          </c:cat>
          <c:val>
            <c:numRef>
              <c:f>'report 7'!$B$4:$B$24</c:f>
              <c:numCache>
                <c:formatCode>General</c:formatCode>
                <c:ptCount val="21"/>
                <c:pt idx="0">
                  <c:v>9</c:v>
                </c:pt>
                <c:pt idx="1">
                  <c:v>6</c:v>
                </c:pt>
                <c:pt idx="2">
                  <c:v>7</c:v>
                </c:pt>
                <c:pt idx="3">
                  <c:v>5</c:v>
                </c:pt>
                <c:pt idx="4">
                  <c:v>3</c:v>
                </c:pt>
                <c:pt idx="5">
                  <c:v>2</c:v>
                </c:pt>
                <c:pt idx="6">
                  <c:v>8</c:v>
                </c:pt>
                <c:pt idx="7">
                  <c:v>4</c:v>
                </c:pt>
                <c:pt idx="8">
                  <c:v>6</c:v>
                </c:pt>
                <c:pt idx="9">
                  <c:v>7</c:v>
                </c:pt>
                <c:pt idx="10">
                  <c:v>4</c:v>
                </c:pt>
                <c:pt idx="11">
                  <c:v>4</c:v>
                </c:pt>
                <c:pt idx="12">
                  <c:v>6</c:v>
                </c:pt>
                <c:pt idx="13">
                  <c:v>4</c:v>
                </c:pt>
                <c:pt idx="14">
                  <c:v>4</c:v>
                </c:pt>
                <c:pt idx="15">
                  <c:v>8</c:v>
                </c:pt>
                <c:pt idx="16">
                  <c:v>4</c:v>
                </c:pt>
                <c:pt idx="17">
                  <c:v>4</c:v>
                </c:pt>
                <c:pt idx="18">
                  <c:v>3</c:v>
                </c:pt>
                <c:pt idx="19">
                  <c:v>4</c:v>
                </c:pt>
                <c:pt idx="20">
                  <c:v>4</c:v>
                </c:pt>
              </c:numCache>
            </c:numRef>
          </c:val>
          <c:extLst>
            <c:ext xmlns:c16="http://schemas.microsoft.com/office/drawing/2014/chart" uri="{C3380CC4-5D6E-409C-BE32-E72D297353CC}">
              <c16:uniqueId val="{00000000-5DBE-42A2-8307-95E316BDB48A}"/>
            </c:ext>
          </c:extLst>
        </c:ser>
        <c:ser>
          <c:idx val="1"/>
          <c:order val="1"/>
          <c:tx>
            <c:strRef>
              <c:f>'report 7'!$C$3</c:f>
              <c:strCache>
                <c:ptCount val="1"/>
                <c:pt idx="0">
                  <c:v>India</c:v>
                </c:pt>
              </c:strCache>
            </c:strRef>
          </c:tx>
          <c:spPr>
            <a:solidFill>
              <a:schemeClr val="accent2"/>
            </a:solidFill>
            <a:ln>
              <a:noFill/>
            </a:ln>
            <a:effectLst/>
          </c:spPr>
          <c:invertIfNegative val="0"/>
          <c:cat>
            <c:strRef>
              <c:f>'report 7'!$A$4:$A$24</c:f>
              <c:strCache>
                <c:ptCount val="21"/>
                <c:pt idx="0">
                  <c:v>organic choco syrup</c:v>
                </c:pt>
                <c:pt idx="1">
                  <c:v>caramel stuffed bars</c:v>
                </c:pt>
                <c:pt idx="2">
                  <c:v>Mint Chip Choco</c:v>
                </c:pt>
                <c:pt idx="3">
                  <c:v>70% Dark bites</c:v>
                </c:pt>
                <c:pt idx="4">
                  <c:v>choco coated almonds</c:v>
                </c:pt>
                <c:pt idx="5">
                  <c:v>almond choco</c:v>
                </c:pt>
                <c:pt idx="6">
                  <c:v>drinking coco</c:v>
                </c:pt>
                <c:pt idx="7">
                  <c:v>orange choco</c:v>
                </c:pt>
                <c:pt idx="8">
                  <c:v>peanut butter cubes</c:v>
                </c:pt>
                <c:pt idx="9">
                  <c:v>raspberry choco</c:v>
                </c:pt>
                <c:pt idx="10">
                  <c:v>milk bars</c:v>
                </c:pt>
                <c:pt idx="11">
                  <c:v>white choc</c:v>
                </c:pt>
                <c:pt idx="12">
                  <c:v>85% dark bars</c:v>
                </c:pt>
                <c:pt idx="13">
                  <c:v>manuka honey choco</c:v>
                </c:pt>
                <c:pt idx="14">
                  <c:v>eclairs</c:v>
                </c:pt>
                <c:pt idx="15">
                  <c:v>baker's choco chips</c:v>
                </c:pt>
                <c:pt idx="16">
                  <c:v>50% dark bites</c:v>
                </c:pt>
                <c:pt idx="17">
                  <c:v>after nines</c:v>
                </c:pt>
                <c:pt idx="18">
                  <c:v>smooth sliky salty</c:v>
                </c:pt>
                <c:pt idx="19">
                  <c:v>99% dark &amp; pure</c:v>
                </c:pt>
                <c:pt idx="20">
                  <c:v>fruit &amp; nut bars</c:v>
                </c:pt>
              </c:strCache>
            </c:strRef>
          </c:cat>
          <c:val>
            <c:numRef>
              <c:f>'report 7'!$C$4:$C$24</c:f>
              <c:numCache>
                <c:formatCode>General</c:formatCode>
                <c:ptCount val="21"/>
                <c:pt idx="0">
                  <c:v>7</c:v>
                </c:pt>
                <c:pt idx="1">
                  <c:v>6</c:v>
                </c:pt>
                <c:pt idx="2">
                  <c:v>9</c:v>
                </c:pt>
                <c:pt idx="3">
                  <c:v>4</c:v>
                </c:pt>
                <c:pt idx="4">
                  <c:v>6</c:v>
                </c:pt>
                <c:pt idx="5">
                  <c:v>5</c:v>
                </c:pt>
                <c:pt idx="6">
                  <c:v>5</c:v>
                </c:pt>
                <c:pt idx="7">
                  <c:v>5</c:v>
                </c:pt>
                <c:pt idx="8">
                  <c:v>6</c:v>
                </c:pt>
                <c:pt idx="9">
                  <c:v>4</c:v>
                </c:pt>
                <c:pt idx="10">
                  <c:v>4</c:v>
                </c:pt>
                <c:pt idx="11">
                  <c:v>6</c:v>
                </c:pt>
                <c:pt idx="12">
                  <c:v>6</c:v>
                </c:pt>
                <c:pt idx="13">
                  <c:v>5</c:v>
                </c:pt>
                <c:pt idx="14">
                  <c:v>8</c:v>
                </c:pt>
                <c:pt idx="15">
                  <c:v>6</c:v>
                </c:pt>
                <c:pt idx="16">
                  <c:v>6</c:v>
                </c:pt>
                <c:pt idx="17">
                  <c:v>6</c:v>
                </c:pt>
                <c:pt idx="18">
                  <c:v>4</c:v>
                </c:pt>
                <c:pt idx="19">
                  <c:v>5</c:v>
                </c:pt>
                <c:pt idx="20">
                  <c:v>6</c:v>
                </c:pt>
              </c:numCache>
            </c:numRef>
          </c:val>
          <c:extLst>
            <c:ext xmlns:c16="http://schemas.microsoft.com/office/drawing/2014/chart" uri="{C3380CC4-5D6E-409C-BE32-E72D297353CC}">
              <c16:uniqueId val="{00000001-5DBE-42A2-8307-95E316BDB48A}"/>
            </c:ext>
          </c:extLst>
        </c:ser>
        <c:ser>
          <c:idx val="2"/>
          <c:order val="2"/>
          <c:tx>
            <c:strRef>
              <c:f>'report 7'!$D$3</c:f>
              <c:strCache>
                <c:ptCount val="1"/>
                <c:pt idx="0">
                  <c:v>USA</c:v>
                </c:pt>
              </c:strCache>
            </c:strRef>
          </c:tx>
          <c:spPr>
            <a:solidFill>
              <a:schemeClr val="accent3"/>
            </a:solidFill>
            <a:ln>
              <a:noFill/>
            </a:ln>
            <a:effectLst/>
          </c:spPr>
          <c:invertIfNegative val="0"/>
          <c:cat>
            <c:strRef>
              <c:f>'report 7'!$A$4:$A$24</c:f>
              <c:strCache>
                <c:ptCount val="21"/>
                <c:pt idx="0">
                  <c:v>organic choco syrup</c:v>
                </c:pt>
                <c:pt idx="1">
                  <c:v>caramel stuffed bars</c:v>
                </c:pt>
                <c:pt idx="2">
                  <c:v>Mint Chip Choco</c:v>
                </c:pt>
                <c:pt idx="3">
                  <c:v>70% Dark bites</c:v>
                </c:pt>
                <c:pt idx="4">
                  <c:v>choco coated almonds</c:v>
                </c:pt>
                <c:pt idx="5">
                  <c:v>almond choco</c:v>
                </c:pt>
                <c:pt idx="6">
                  <c:v>drinking coco</c:v>
                </c:pt>
                <c:pt idx="7">
                  <c:v>orange choco</c:v>
                </c:pt>
                <c:pt idx="8">
                  <c:v>peanut butter cubes</c:v>
                </c:pt>
                <c:pt idx="9">
                  <c:v>raspberry choco</c:v>
                </c:pt>
                <c:pt idx="10">
                  <c:v>milk bars</c:v>
                </c:pt>
                <c:pt idx="11">
                  <c:v>white choc</c:v>
                </c:pt>
                <c:pt idx="12">
                  <c:v>85% dark bars</c:v>
                </c:pt>
                <c:pt idx="13">
                  <c:v>manuka honey choco</c:v>
                </c:pt>
                <c:pt idx="14">
                  <c:v>eclairs</c:v>
                </c:pt>
                <c:pt idx="15">
                  <c:v>baker's choco chips</c:v>
                </c:pt>
                <c:pt idx="16">
                  <c:v>50% dark bites</c:v>
                </c:pt>
                <c:pt idx="17">
                  <c:v>after nines</c:v>
                </c:pt>
                <c:pt idx="18">
                  <c:v>smooth sliky salty</c:v>
                </c:pt>
                <c:pt idx="19">
                  <c:v>99% dark &amp; pure</c:v>
                </c:pt>
                <c:pt idx="20">
                  <c:v>fruit &amp; nut bars</c:v>
                </c:pt>
              </c:strCache>
            </c:strRef>
          </c:cat>
          <c:val>
            <c:numRef>
              <c:f>'report 7'!$D$4:$D$24</c:f>
              <c:numCache>
                <c:formatCode>General</c:formatCode>
                <c:ptCount val="21"/>
                <c:pt idx="0">
                  <c:v>7</c:v>
                </c:pt>
                <c:pt idx="1">
                  <c:v>4</c:v>
                </c:pt>
                <c:pt idx="2">
                  <c:v>4</c:v>
                </c:pt>
                <c:pt idx="3">
                  <c:v>7</c:v>
                </c:pt>
                <c:pt idx="4">
                  <c:v>7</c:v>
                </c:pt>
                <c:pt idx="5">
                  <c:v>5</c:v>
                </c:pt>
                <c:pt idx="6">
                  <c:v>4</c:v>
                </c:pt>
                <c:pt idx="7">
                  <c:v>5</c:v>
                </c:pt>
                <c:pt idx="8">
                  <c:v>5</c:v>
                </c:pt>
                <c:pt idx="9">
                  <c:v>8</c:v>
                </c:pt>
                <c:pt idx="10">
                  <c:v>6</c:v>
                </c:pt>
                <c:pt idx="11">
                  <c:v>7</c:v>
                </c:pt>
                <c:pt idx="12">
                  <c:v>5</c:v>
                </c:pt>
                <c:pt idx="13">
                  <c:v>6</c:v>
                </c:pt>
                <c:pt idx="14">
                  <c:v>2</c:v>
                </c:pt>
                <c:pt idx="15">
                  <c:v>3</c:v>
                </c:pt>
                <c:pt idx="16">
                  <c:v>6</c:v>
                </c:pt>
                <c:pt idx="17">
                  <c:v>6</c:v>
                </c:pt>
                <c:pt idx="18">
                  <c:v>5</c:v>
                </c:pt>
                <c:pt idx="19">
                  <c:v>6</c:v>
                </c:pt>
                <c:pt idx="20">
                  <c:v>5</c:v>
                </c:pt>
              </c:numCache>
            </c:numRef>
          </c:val>
          <c:extLst>
            <c:ext xmlns:c16="http://schemas.microsoft.com/office/drawing/2014/chart" uri="{C3380CC4-5D6E-409C-BE32-E72D297353CC}">
              <c16:uniqueId val="{00000002-5DBE-42A2-8307-95E316BDB48A}"/>
            </c:ext>
          </c:extLst>
        </c:ser>
        <c:ser>
          <c:idx val="3"/>
          <c:order val="3"/>
          <c:tx>
            <c:strRef>
              <c:f>'report 7'!$E$3</c:f>
              <c:strCache>
                <c:ptCount val="1"/>
                <c:pt idx="0">
                  <c:v>australia</c:v>
                </c:pt>
              </c:strCache>
            </c:strRef>
          </c:tx>
          <c:spPr>
            <a:solidFill>
              <a:schemeClr val="accent4"/>
            </a:solidFill>
            <a:ln>
              <a:noFill/>
            </a:ln>
            <a:effectLst/>
          </c:spPr>
          <c:invertIfNegative val="0"/>
          <c:cat>
            <c:strRef>
              <c:f>'report 7'!$A$4:$A$24</c:f>
              <c:strCache>
                <c:ptCount val="21"/>
                <c:pt idx="0">
                  <c:v>organic choco syrup</c:v>
                </c:pt>
                <c:pt idx="1">
                  <c:v>caramel stuffed bars</c:v>
                </c:pt>
                <c:pt idx="2">
                  <c:v>Mint Chip Choco</c:v>
                </c:pt>
                <c:pt idx="3">
                  <c:v>70% Dark bites</c:v>
                </c:pt>
                <c:pt idx="4">
                  <c:v>choco coated almonds</c:v>
                </c:pt>
                <c:pt idx="5">
                  <c:v>almond choco</c:v>
                </c:pt>
                <c:pt idx="6">
                  <c:v>drinking coco</c:v>
                </c:pt>
                <c:pt idx="7">
                  <c:v>orange choco</c:v>
                </c:pt>
                <c:pt idx="8">
                  <c:v>peanut butter cubes</c:v>
                </c:pt>
                <c:pt idx="9">
                  <c:v>raspberry choco</c:v>
                </c:pt>
                <c:pt idx="10">
                  <c:v>milk bars</c:v>
                </c:pt>
                <c:pt idx="11">
                  <c:v>white choc</c:v>
                </c:pt>
                <c:pt idx="12">
                  <c:v>85% dark bars</c:v>
                </c:pt>
                <c:pt idx="13">
                  <c:v>manuka honey choco</c:v>
                </c:pt>
                <c:pt idx="14">
                  <c:v>eclairs</c:v>
                </c:pt>
                <c:pt idx="15">
                  <c:v>baker's choco chips</c:v>
                </c:pt>
                <c:pt idx="16">
                  <c:v>50% dark bites</c:v>
                </c:pt>
                <c:pt idx="17">
                  <c:v>after nines</c:v>
                </c:pt>
                <c:pt idx="18">
                  <c:v>smooth sliky salty</c:v>
                </c:pt>
                <c:pt idx="19">
                  <c:v>99% dark &amp; pure</c:v>
                </c:pt>
                <c:pt idx="20">
                  <c:v>fruit &amp; nut bars</c:v>
                </c:pt>
              </c:strCache>
            </c:strRef>
          </c:cat>
          <c:val>
            <c:numRef>
              <c:f>'report 7'!$E$4:$E$24</c:f>
              <c:numCache>
                <c:formatCode>General</c:formatCode>
                <c:ptCount val="21"/>
                <c:pt idx="0">
                  <c:v>6</c:v>
                </c:pt>
                <c:pt idx="1">
                  <c:v>5</c:v>
                </c:pt>
                <c:pt idx="2">
                  <c:v>5</c:v>
                </c:pt>
                <c:pt idx="3">
                  <c:v>4</c:v>
                </c:pt>
                <c:pt idx="4">
                  <c:v>2</c:v>
                </c:pt>
                <c:pt idx="5">
                  <c:v>7</c:v>
                </c:pt>
                <c:pt idx="6">
                  <c:v>7</c:v>
                </c:pt>
                <c:pt idx="7">
                  <c:v>6</c:v>
                </c:pt>
                <c:pt idx="8">
                  <c:v>6</c:v>
                </c:pt>
                <c:pt idx="9">
                  <c:v>5</c:v>
                </c:pt>
                <c:pt idx="10">
                  <c:v>6</c:v>
                </c:pt>
                <c:pt idx="11">
                  <c:v>7</c:v>
                </c:pt>
                <c:pt idx="12">
                  <c:v>5</c:v>
                </c:pt>
                <c:pt idx="13">
                  <c:v>3</c:v>
                </c:pt>
                <c:pt idx="14">
                  <c:v>7</c:v>
                </c:pt>
                <c:pt idx="15">
                  <c:v>6</c:v>
                </c:pt>
                <c:pt idx="16">
                  <c:v>6</c:v>
                </c:pt>
                <c:pt idx="17">
                  <c:v>5</c:v>
                </c:pt>
                <c:pt idx="18">
                  <c:v>5</c:v>
                </c:pt>
                <c:pt idx="19">
                  <c:v>3</c:v>
                </c:pt>
                <c:pt idx="20">
                  <c:v>3</c:v>
                </c:pt>
              </c:numCache>
            </c:numRef>
          </c:val>
          <c:extLst>
            <c:ext xmlns:c16="http://schemas.microsoft.com/office/drawing/2014/chart" uri="{C3380CC4-5D6E-409C-BE32-E72D297353CC}">
              <c16:uniqueId val="{00000003-5DBE-42A2-8307-95E316BDB48A}"/>
            </c:ext>
          </c:extLst>
        </c:ser>
        <c:ser>
          <c:idx val="4"/>
          <c:order val="4"/>
          <c:tx>
            <c:strRef>
              <c:f>'report 7'!$F$3</c:f>
              <c:strCache>
                <c:ptCount val="1"/>
                <c:pt idx="0">
                  <c:v>new zealand</c:v>
                </c:pt>
              </c:strCache>
            </c:strRef>
          </c:tx>
          <c:spPr>
            <a:solidFill>
              <a:schemeClr val="accent5"/>
            </a:solidFill>
            <a:ln>
              <a:noFill/>
            </a:ln>
            <a:effectLst/>
          </c:spPr>
          <c:invertIfNegative val="0"/>
          <c:cat>
            <c:strRef>
              <c:f>'report 7'!$A$4:$A$24</c:f>
              <c:strCache>
                <c:ptCount val="21"/>
                <c:pt idx="0">
                  <c:v>organic choco syrup</c:v>
                </c:pt>
                <c:pt idx="1">
                  <c:v>caramel stuffed bars</c:v>
                </c:pt>
                <c:pt idx="2">
                  <c:v>Mint Chip Choco</c:v>
                </c:pt>
                <c:pt idx="3">
                  <c:v>70% Dark bites</c:v>
                </c:pt>
                <c:pt idx="4">
                  <c:v>choco coated almonds</c:v>
                </c:pt>
                <c:pt idx="5">
                  <c:v>almond choco</c:v>
                </c:pt>
                <c:pt idx="6">
                  <c:v>drinking coco</c:v>
                </c:pt>
                <c:pt idx="7">
                  <c:v>orange choco</c:v>
                </c:pt>
                <c:pt idx="8">
                  <c:v>peanut butter cubes</c:v>
                </c:pt>
                <c:pt idx="9">
                  <c:v>raspberry choco</c:v>
                </c:pt>
                <c:pt idx="10">
                  <c:v>milk bars</c:v>
                </c:pt>
                <c:pt idx="11">
                  <c:v>white choc</c:v>
                </c:pt>
                <c:pt idx="12">
                  <c:v>85% dark bars</c:v>
                </c:pt>
                <c:pt idx="13">
                  <c:v>manuka honey choco</c:v>
                </c:pt>
                <c:pt idx="14">
                  <c:v>eclairs</c:v>
                </c:pt>
                <c:pt idx="15">
                  <c:v>baker's choco chips</c:v>
                </c:pt>
                <c:pt idx="16">
                  <c:v>50% dark bites</c:v>
                </c:pt>
                <c:pt idx="17">
                  <c:v>after nines</c:v>
                </c:pt>
                <c:pt idx="18">
                  <c:v>smooth sliky salty</c:v>
                </c:pt>
                <c:pt idx="19">
                  <c:v>99% dark &amp; pure</c:v>
                </c:pt>
                <c:pt idx="20">
                  <c:v>fruit &amp; nut bars</c:v>
                </c:pt>
              </c:strCache>
            </c:strRef>
          </c:cat>
          <c:val>
            <c:numRef>
              <c:f>'report 7'!$F$4:$F$24</c:f>
              <c:numCache>
                <c:formatCode>General</c:formatCode>
                <c:ptCount val="21"/>
                <c:pt idx="0">
                  <c:v>6</c:v>
                </c:pt>
                <c:pt idx="1">
                  <c:v>6</c:v>
                </c:pt>
                <c:pt idx="2">
                  <c:v>5</c:v>
                </c:pt>
                <c:pt idx="3">
                  <c:v>8</c:v>
                </c:pt>
                <c:pt idx="4">
                  <c:v>3</c:v>
                </c:pt>
                <c:pt idx="5">
                  <c:v>7</c:v>
                </c:pt>
                <c:pt idx="6">
                  <c:v>6</c:v>
                </c:pt>
                <c:pt idx="7">
                  <c:v>5</c:v>
                </c:pt>
                <c:pt idx="8">
                  <c:v>5</c:v>
                </c:pt>
                <c:pt idx="9">
                  <c:v>7</c:v>
                </c:pt>
                <c:pt idx="10">
                  <c:v>3</c:v>
                </c:pt>
                <c:pt idx="11">
                  <c:v>5</c:v>
                </c:pt>
                <c:pt idx="12">
                  <c:v>5</c:v>
                </c:pt>
                <c:pt idx="13">
                  <c:v>7</c:v>
                </c:pt>
                <c:pt idx="14">
                  <c:v>6</c:v>
                </c:pt>
                <c:pt idx="15">
                  <c:v>5</c:v>
                </c:pt>
                <c:pt idx="16">
                  <c:v>4</c:v>
                </c:pt>
                <c:pt idx="17">
                  <c:v>7</c:v>
                </c:pt>
                <c:pt idx="18">
                  <c:v>4</c:v>
                </c:pt>
                <c:pt idx="19">
                  <c:v>6</c:v>
                </c:pt>
                <c:pt idx="20">
                  <c:v>7</c:v>
                </c:pt>
              </c:numCache>
            </c:numRef>
          </c:val>
          <c:extLst>
            <c:ext xmlns:c16="http://schemas.microsoft.com/office/drawing/2014/chart" uri="{C3380CC4-5D6E-409C-BE32-E72D297353CC}">
              <c16:uniqueId val="{00000004-5DBE-42A2-8307-95E316BDB48A}"/>
            </c:ext>
          </c:extLst>
        </c:ser>
        <c:ser>
          <c:idx val="5"/>
          <c:order val="5"/>
          <c:tx>
            <c:strRef>
              <c:f>'report 7'!$G$3</c:f>
              <c:strCache>
                <c:ptCount val="1"/>
                <c:pt idx="0">
                  <c:v>canada</c:v>
                </c:pt>
              </c:strCache>
            </c:strRef>
          </c:tx>
          <c:spPr>
            <a:solidFill>
              <a:schemeClr val="accent6"/>
            </a:solidFill>
            <a:ln>
              <a:noFill/>
            </a:ln>
            <a:effectLst/>
          </c:spPr>
          <c:invertIfNegative val="0"/>
          <c:cat>
            <c:strRef>
              <c:f>'report 7'!$A$4:$A$24</c:f>
              <c:strCache>
                <c:ptCount val="21"/>
                <c:pt idx="0">
                  <c:v>organic choco syrup</c:v>
                </c:pt>
                <c:pt idx="1">
                  <c:v>caramel stuffed bars</c:v>
                </c:pt>
                <c:pt idx="2">
                  <c:v>Mint Chip Choco</c:v>
                </c:pt>
                <c:pt idx="3">
                  <c:v>70% Dark bites</c:v>
                </c:pt>
                <c:pt idx="4">
                  <c:v>choco coated almonds</c:v>
                </c:pt>
                <c:pt idx="5">
                  <c:v>almond choco</c:v>
                </c:pt>
                <c:pt idx="6">
                  <c:v>drinking coco</c:v>
                </c:pt>
                <c:pt idx="7">
                  <c:v>orange choco</c:v>
                </c:pt>
                <c:pt idx="8">
                  <c:v>peanut butter cubes</c:v>
                </c:pt>
                <c:pt idx="9">
                  <c:v>raspberry choco</c:v>
                </c:pt>
                <c:pt idx="10">
                  <c:v>milk bars</c:v>
                </c:pt>
                <c:pt idx="11">
                  <c:v>white choc</c:v>
                </c:pt>
                <c:pt idx="12">
                  <c:v>85% dark bars</c:v>
                </c:pt>
                <c:pt idx="13">
                  <c:v>manuka honey choco</c:v>
                </c:pt>
                <c:pt idx="14">
                  <c:v>eclairs</c:v>
                </c:pt>
                <c:pt idx="15">
                  <c:v>baker's choco chips</c:v>
                </c:pt>
                <c:pt idx="16">
                  <c:v>50% dark bites</c:v>
                </c:pt>
                <c:pt idx="17">
                  <c:v>after nines</c:v>
                </c:pt>
                <c:pt idx="18">
                  <c:v>smooth sliky salty</c:v>
                </c:pt>
                <c:pt idx="19">
                  <c:v>99% dark &amp; pure</c:v>
                </c:pt>
                <c:pt idx="20">
                  <c:v>fruit &amp; nut bars</c:v>
                </c:pt>
              </c:strCache>
            </c:strRef>
          </c:cat>
          <c:val>
            <c:numRef>
              <c:f>'report 7'!$G$4:$G$24</c:f>
              <c:numCache>
                <c:formatCode>General</c:formatCode>
                <c:ptCount val="21"/>
                <c:pt idx="0">
                  <c:v>6</c:v>
                </c:pt>
                <c:pt idx="1">
                  <c:v>6</c:v>
                </c:pt>
                <c:pt idx="2">
                  <c:v>8</c:v>
                </c:pt>
                <c:pt idx="3">
                  <c:v>7</c:v>
                </c:pt>
                <c:pt idx="4">
                  <c:v>8</c:v>
                </c:pt>
                <c:pt idx="5">
                  <c:v>4</c:v>
                </c:pt>
                <c:pt idx="6">
                  <c:v>7</c:v>
                </c:pt>
                <c:pt idx="7">
                  <c:v>5</c:v>
                </c:pt>
                <c:pt idx="8">
                  <c:v>4</c:v>
                </c:pt>
                <c:pt idx="9">
                  <c:v>4</c:v>
                </c:pt>
                <c:pt idx="10">
                  <c:v>6</c:v>
                </c:pt>
                <c:pt idx="11">
                  <c:v>6</c:v>
                </c:pt>
                <c:pt idx="12">
                  <c:v>4</c:v>
                </c:pt>
                <c:pt idx="13">
                  <c:v>8</c:v>
                </c:pt>
                <c:pt idx="14">
                  <c:v>6</c:v>
                </c:pt>
                <c:pt idx="15">
                  <c:v>6</c:v>
                </c:pt>
                <c:pt idx="16">
                  <c:v>1</c:v>
                </c:pt>
                <c:pt idx="17">
                  <c:v>6</c:v>
                </c:pt>
                <c:pt idx="18">
                  <c:v>8</c:v>
                </c:pt>
                <c:pt idx="19">
                  <c:v>3</c:v>
                </c:pt>
                <c:pt idx="20">
                  <c:v>5</c:v>
                </c:pt>
              </c:numCache>
            </c:numRef>
          </c:val>
          <c:extLst>
            <c:ext xmlns:c16="http://schemas.microsoft.com/office/drawing/2014/chart" uri="{C3380CC4-5D6E-409C-BE32-E72D297353CC}">
              <c16:uniqueId val="{00000005-5DBE-42A2-8307-95E316BDB48A}"/>
            </c:ext>
          </c:extLst>
        </c:ser>
        <c:dLbls>
          <c:showLegendKey val="0"/>
          <c:showVal val="0"/>
          <c:showCatName val="0"/>
          <c:showSerName val="0"/>
          <c:showPercent val="0"/>
          <c:showBubbleSize val="0"/>
        </c:dLbls>
        <c:gapWidth val="150"/>
        <c:overlap val="100"/>
        <c:axId val="463839168"/>
        <c:axId val="463838208"/>
      </c:barChart>
      <c:catAx>
        <c:axId val="46383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838208"/>
        <c:crosses val="autoZero"/>
        <c:auto val="1"/>
        <c:lblAlgn val="ctr"/>
        <c:lblOffset val="100"/>
        <c:noMultiLvlLbl val="0"/>
      </c:catAx>
      <c:valAx>
        <c:axId val="46383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839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'report 8'!$C$3</c:f>
              <c:strCache>
                <c:ptCount val="1"/>
                <c:pt idx="0">
                  <c:v> total sales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'report 8'!$B$4:$B$9</c:f>
              <c:strCache>
                <c:ptCount val="6"/>
                <c:pt idx="0">
                  <c:v>canada</c:v>
                </c:pt>
                <c:pt idx="1">
                  <c:v>India</c:v>
                </c:pt>
                <c:pt idx="2">
                  <c:v>new zealand</c:v>
                </c:pt>
                <c:pt idx="3">
                  <c:v>USA</c:v>
                </c:pt>
                <c:pt idx="4">
                  <c:v>australia</c:v>
                </c:pt>
                <c:pt idx="5">
                  <c:v>UK</c:v>
                </c:pt>
              </c:strCache>
            </c:strRef>
          </c:cat>
          <c:val>
            <c:numRef>
              <c:f>'report 8'!$C$4:$C$9</c:f>
              <c:numCache>
                <c:formatCode>_("₹"* #,##0.00_);_("₹"* \(#,##0.00\);_("₹"* "-"??_);_(@_)</c:formatCode>
                <c:ptCount val="6"/>
                <c:pt idx="0">
                  <c:v>548324</c:v>
                </c:pt>
                <c:pt idx="1">
                  <c:v>517993</c:v>
                </c:pt>
                <c:pt idx="2">
                  <c:v>495901</c:v>
                </c:pt>
                <c:pt idx="3">
                  <c:v>475111</c:v>
                </c:pt>
                <c:pt idx="4">
                  <c:v>463386</c:v>
                </c:pt>
                <c:pt idx="5">
                  <c:v>426902</c:v>
                </c:pt>
              </c:numCache>
            </c:numRef>
          </c:val>
          <c:smooth val="0"/>
          <c:extLst>
            <c:ext xmlns:c16="http://schemas.microsoft.com/office/drawing/2014/chart" uri="{C3380CC4-5D6E-409C-BE32-E72D297353CC}">
              <c16:uniqueId val="{00000000-0BE5-4478-8CE0-BDDB1F0B6493}"/>
            </c:ext>
          </c:extLst>
        </c:ser>
        <c:dLbls>
          <c:showLegendKey val="0"/>
          <c:showVal val="0"/>
          <c:showCatName val="0"/>
          <c:showSerName val="0"/>
          <c:showPercent val="0"/>
          <c:showBubbleSize val="0"/>
        </c:dLbls>
        <c:marker val="1"/>
        <c:smooth val="0"/>
        <c:axId val="684955648"/>
        <c:axId val="684956128"/>
      </c:lineChart>
      <c:catAx>
        <c:axId val="68495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956128"/>
        <c:crosses val="autoZero"/>
        <c:auto val="1"/>
        <c:lblAlgn val="ctr"/>
        <c:lblOffset val="100"/>
        <c:noMultiLvlLbl val="0"/>
      </c:catAx>
      <c:valAx>
        <c:axId val="6849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95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419100</xdr:colOff>
      <xdr:row>3</xdr:row>
      <xdr:rowOff>57150</xdr:rowOff>
    </xdr:from>
    <xdr:to>
      <xdr:col>13</xdr:col>
      <xdr:colOff>114300</xdr:colOff>
      <xdr:row>18</xdr:row>
      <xdr:rowOff>57150</xdr:rowOff>
    </xdr:to>
    <xdr:graphicFrame macro="">
      <xdr:nvGraphicFramePr>
        <xdr:cNvPr id="2" name="Chart 1">
          <a:extLst>
            <a:ext uri="{FF2B5EF4-FFF2-40B4-BE49-F238E27FC236}">
              <a16:creationId xmlns:a16="http://schemas.microsoft.com/office/drawing/2014/main" id="{439BA17D-A752-3985-AE70-29F2F20DB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228600</xdr:colOff>
      <xdr:row>2</xdr:row>
      <xdr:rowOff>106680</xdr:rowOff>
    </xdr:from>
    <xdr:to>
      <xdr:col>5</xdr:col>
      <xdr:colOff>228600</xdr:colOff>
      <xdr:row>16</xdr:row>
      <xdr:rowOff>13335</xdr:rowOff>
    </xdr:to>
    <mc:AlternateContent xmlns:mc="http://schemas.openxmlformats.org/markup-compatibility/2006" xmlns:a14="http://schemas.microsoft.com/office/drawing/2010/main">
      <mc:Choice Requires="a14">
        <xdr:graphicFrame macro="">
          <xdr:nvGraphicFramePr>
            <xdr:cNvPr id="3" name="Geography">
              <a:extLst>
                <a:ext uri="{FF2B5EF4-FFF2-40B4-BE49-F238E27FC236}">
                  <a16:creationId xmlns:a16="http://schemas.microsoft.com/office/drawing/2014/main" id="{CC5A5C7C-14EC-28EC-9D38-5F233570E958}"/>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324100" y="472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556260</xdr:colOff>
      <xdr:row>1</xdr:row>
      <xdr:rowOff>160020</xdr:rowOff>
    </xdr:from>
    <xdr:to>
      <xdr:col>7</xdr:col>
      <xdr:colOff>0</xdr:colOff>
      <xdr:row>22</xdr:row>
      <xdr:rowOff>114300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532EED3B-063B-5E78-A13D-9A550AC4BC0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482340" y="342900"/>
              <a:ext cx="1882140" cy="3794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281940</xdr:colOff>
      <xdr:row>1</xdr:row>
      <xdr:rowOff>99060</xdr:rowOff>
    </xdr:from>
    <xdr:to>
      <xdr:col>14</xdr:col>
      <xdr:colOff>480060</xdr:colOff>
      <xdr:row>21</xdr:row>
      <xdr:rowOff>114300</xdr:rowOff>
    </xdr:to>
    <xdr:graphicFrame macro="">
      <xdr:nvGraphicFramePr>
        <xdr:cNvPr id="2" name="Chart 1">
          <a:extLst>
            <a:ext uri="{FF2B5EF4-FFF2-40B4-BE49-F238E27FC236}">
              <a16:creationId xmlns:a16="http://schemas.microsoft.com/office/drawing/2014/main" id="{E0597387-A035-AD88-2681-5B27159BE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266700</xdr:colOff>
      <xdr:row>10</xdr:row>
      <xdr:rowOff>114300</xdr:rowOff>
    </xdr:from>
    <xdr:to>
      <xdr:col>9</xdr:col>
      <xdr:colOff>205740</xdr:colOff>
      <xdr:row>25</xdr:row>
      <xdr:rowOff>121920</xdr:rowOff>
    </xdr:to>
    <xdr:graphicFrame macro="">
      <xdr:nvGraphicFramePr>
        <xdr:cNvPr id="2" name="Chart 1">
          <a:extLst>
            <a:ext uri="{FF2B5EF4-FFF2-40B4-BE49-F238E27FC236}">
              <a16:creationId xmlns:a16="http://schemas.microsoft.com/office/drawing/2014/main" id="{A7EF43E6-0DE7-B8C2-3EB0-014AA65494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586740</xdr:colOff>
      <xdr:row>0</xdr:row>
      <xdr:rowOff>38100</xdr:rowOff>
    </xdr:from>
    <xdr:to>
      <xdr:col>19</xdr:col>
      <xdr:colOff>304800</xdr:colOff>
      <xdr:row>26</xdr:row>
      <xdr:rowOff>160020</xdr:rowOff>
    </xdr:to>
    <xdr:graphicFrame macro="">
      <xdr:nvGraphicFramePr>
        <xdr:cNvPr id="2" name="Chart 1">
          <a:extLst>
            <a:ext uri="{FF2B5EF4-FFF2-40B4-BE49-F238E27FC236}">
              <a16:creationId xmlns:a16="http://schemas.microsoft.com/office/drawing/2014/main" id="{AB710757-4017-4198-F706-AAA8EEB67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373380</xdr:colOff>
      <xdr:row>1</xdr:row>
      <xdr:rowOff>83820</xdr:rowOff>
    </xdr:from>
    <xdr:to>
      <xdr:col>16</xdr:col>
      <xdr:colOff>525780</xdr:colOff>
      <xdr:row>21</xdr:row>
      <xdr:rowOff>175260</xdr:rowOff>
    </xdr:to>
    <xdr:graphicFrame macro="">
      <xdr:nvGraphicFramePr>
        <xdr:cNvPr id="2" name="Chart 1">
          <a:extLst>
            <a:ext uri="{FF2B5EF4-FFF2-40B4-BE49-F238E27FC236}">
              <a16:creationId xmlns:a16="http://schemas.microsoft.com/office/drawing/2014/main" id="{083C0240-DF0F-DA81-947C-21294D130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342900</xdr:colOff>
      <xdr:row>0</xdr:row>
      <xdr:rowOff>175260</xdr:rowOff>
    </xdr:from>
    <xdr:to>
      <xdr:col>20</xdr:col>
      <xdr:colOff>137160</xdr:colOff>
      <xdr:row>26</xdr:row>
      <xdr:rowOff>15240</xdr:rowOff>
    </xdr:to>
    <xdr:graphicFrame macro="">
      <xdr:nvGraphicFramePr>
        <xdr:cNvPr id="4" name="Chart 3">
          <a:extLst>
            <a:ext uri="{FF2B5EF4-FFF2-40B4-BE49-F238E27FC236}">
              <a16:creationId xmlns:a16="http://schemas.microsoft.com/office/drawing/2014/main" id="{5AD1A952-8F62-6664-D38A-A80961263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160020</xdr:colOff>
      <xdr:row>0</xdr:row>
      <xdr:rowOff>0</xdr:rowOff>
    </xdr:from>
    <xdr:to>
      <xdr:col>17</xdr:col>
      <xdr:colOff>182880</xdr:colOff>
      <xdr:row>17</xdr:row>
      <xdr:rowOff>160020</xdr:rowOff>
    </xdr:to>
    <xdr:graphicFrame macro="">
      <xdr:nvGraphicFramePr>
        <xdr:cNvPr id="2" name="Chart 1">
          <a:extLst>
            <a:ext uri="{FF2B5EF4-FFF2-40B4-BE49-F238E27FC236}">
              <a16:creationId xmlns:a16="http://schemas.microsoft.com/office/drawing/2014/main" id="{F9733920-A58C-CFD2-300A-203219868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ender bahadur" refreshedDate="45740.761884837964" createdVersion="8" refreshedVersion="8" minRefreshableVersion="3" recordCount="716" xr:uid="{05A248FF-E896-4656-B628-6B67A09E8A63}">
  <cacheSource type="worksheet">
    <worksheetSource name="Table1"/>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0">
      <sharedItems count="541">
        <s v="$1,624 "/>
        <s v="$6,706 "/>
        <s v="$959 "/>
        <s v="$9,632 "/>
        <s v="$2,100 "/>
        <s v="$8,869 "/>
        <s v="$2,681 "/>
        <s v="$5,012 "/>
        <s v="$1,281 "/>
        <s v="$4,991 "/>
        <s v="$1,785 "/>
        <s v="$3,983 "/>
        <s v="$2,646 "/>
        <s v="$252 "/>
        <s v="$2,464 "/>
        <s v="$2,114 "/>
        <s v="$7,693 "/>
        <s v="$15,610 "/>
        <s v="$336 "/>
        <s v="$9,443 "/>
        <s v="$8,155 "/>
        <s v="$1,701 "/>
        <s v="$2,205 "/>
        <s v="$1,771 "/>
        <s v="$10,311 "/>
        <s v="$21 "/>
        <s v="$1,974 "/>
        <s v="$6,314 "/>
        <s v="$4,683 "/>
        <s v="$6,398 "/>
        <s v="$553 "/>
        <s v="$7,021 "/>
        <s v="$5,817 "/>
        <s v="$3,976 "/>
        <s v="$1,134 "/>
        <s v="$6,027 "/>
        <s v="$1,904 "/>
        <s v="$3,262 "/>
        <s v="$2,289 "/>
        <s v="$6,986 "/>
        <s v="$4,417 "/>
        <s v="$1,442 "/>
        <s v="$2,415 "/>
        <s v="$238 "/>
        <s v="$4,949 "/>
        <s v="$5,075 "/>
        <s v="$9,198 "/>
        <s v="$3,339 "/>
        <s v="$5,019 "/>
        <s v="$16,184 "/>
        <s v="$497 "/>
        <s v="$8,211 "/>
        <s v="$6,580 "/>
        <s v="$4,760 "/>
        <s v="$5,439 "/>
        <s v="$1,463 "/>
        <s v="$7,777 "/>
        <s v="$1,085 "/>
        <s v="$182 "/>
        <s v="$4,242 "/>
        <s v="$6,118 "/>
        <s v="$2,317 "/>
        <s v="$938 "/>
        <s v="$9,709 "/>
        <s v="$4,487 "/>
        <s v="$4,018 "/>
        <s v="$861 "/>
        <s v="$5,586 "/>
        <s v="$2,226 "/>
        <s v="$14,329 "/>
        <s v="$8,463 "/>
        <s v="$2,891 "/>
        <s v="$3,773 "/>
        <s v="$854 "/>
        <s v="$4,970 "/>
        <s v="$98 "/>
        <s v="$13,391 "/>
        <s v="$8,890 "/>
        <s v="$56 "/>
        <s v="$3,808 "/>
        <s v="$63 "/>
        <s v="$7,812 "/>
        <s v="$973 "/>
        <s v="$567 "/>
        <s v="$2,471 "/>
        <s v="$7,189 "/>
        <s v="$7,455 "/>
        <s v="$3,108 "/>
        <s v="$469 "/>
        <s v="$2,737 "/>
        <s v="$4,305 "/>
        <s v="$2,408 "/>
        <s v="$12,348 "/>
        <s v="$3,689 "/>
        <s v="$2,870 "/>
        <s v="$798 "/>
        <s v="$2,933 "/>
        <s v="$2,744 "/>
        <s v="$9,772 "/>
        <s v="$1,568 "/>
        <s v="$11,417 "/>
        <s v="$6,748 "/>
        <s v="$1,407 "/>
        <s v="$2,023 "/>
        <s v="$5,236 "/>
        <s v="$1,925 "/>
        <s v="$6,608 "/>
        <s v="$8,008 "/>
        <s v="$1,428 "/>
        <s v="$525 "/>
        <s v="$1,505 "/>
        <s v="$6,755 "/>
        <s v="$11,571 "/>
        <s v="$2,541 "/>
        <s v="$1,526 "/>
        <s v="$6,125 "/>
        <s v="$847 "/>
        <s v="$4,753 "/>
        <s v="$2,793 "/>
        <s v="$4,606 "/>
        <s v="$5,551 "/>
        <s v="$6,657 "/>
        <s v="$4,438 "/>
        <s v="$168 "/>
        <s v="$6,391 "/>
        <s v="$518 "/>
        <s v="$5,677 "/>
        <s v="$6,048 "/>
        <s v="$3,752 "/>
        <s v="$4,480 "/>
        <s v="$259 "/>
        <s v="$42 "/>
        <s v="$2,478 "/>
        <s v="$7,847 "/>
        <s v="$9,926 "/>
        <s v="$819 "/>
        <s v="$3,052 "/>
        <s v="$6,832 "/>
        <s v="$2,016 "/>
        <s v="$7,322 "/>
        <s v="$357 "/>
        <s v="$3,192 "/>
        <s v="$8,435 "/>
        <s v="$0 "/>
        <s v="$8,862 "/>
        <s v="$3,556 "/>
        <s v="$7,280 "/>
        <s v="$3,402 "/>
        <s v="$4,592 "/>
        <s v="$7,833 "/>
        <s v="$7,651 "/>
        <s v="$2,275 "/>
        <s v="$5,670 "/>
        <s v="$2,135 "/>
        <s v="$2,779 "/>
        <s v="$12,950 "/>
        <s v="$3,794 "/>
        <s v="$2,583 "/>
        <s v="$4,585 "/>
        <s v="$1,652 "/>
        <s v="$2,009 "/>
        <s v="$3,388 "/>
        <s v="$623 "/>
        <s v="$10,073 "/>
        <s v="$1,561 "/>
        <s v="$11,522 "/>
        <s v="$3,059 "/>
        <s v="$2,324 "/>
        <s v="$4,956 "/>
        <s v="$5,355 "/>
        <s v="$7,259 "/>
        <s v="$6,279 "/>
        <s v="$3,864 "/>
        <s v="$6,146 "/>
        <s v="$2,639 "/>
        <s v="$1,890 "/>
        <s v="$1,932 "/>
        <s v="$6,300 "/>
        <s v="$560 "/>
        <s v="$2,856 "/>
        <s v="$707 "/>
        <s v="$3,598 "/>
        <s v="$6,853 "/>
        <s v="$4,725 "/>
        <s v="$10,304 "/>
        <s v="$1,274 "/>
        <s v="$3,101 "/>
        <s v="$1,057 "/>
        <s v="$5,306 "/>
        <s v="$1,778 "/>
        <s v="$1,638 "/>
        <s v="$154 "/>
        <s v="$9,835 "/>
        <s v="$7,273 "/>
        <s v="$6,909 "/>
        <s v="$3,920 "/>
        <s v="$4,858 "/>
        <s v="$3,549 "/>
        <s v="$966 "/>
        <s v="$385 "/>
        <s v="$2,219 "/>
        <s v="$2,954 "/>
        <s v="$280 "/>
        <s v="$4,802 "/>
        <s v="$4,137 "/>
        <s v="$9,051 "/>
        <s v="$2,919 "/>
        <s v="$5,915 "/>
        <s v="$2,562 "/>
        <s v="$8,813 "/>
        <s v="$6,111 "/>
        <s v="$3,507 "/>
        <s v="$4,319 "/>
        <s v="$609 "/>
        <s v="$6,370 "/>
        <s v="$5,474 "/>
        <s v="$3,164 "/>
        <s v="$1,302 "/>
        <s v="$7,308 "/>
        <s v="$6,132 "/>
        <s v="$3,472 "/>
        <s v="$9,660 "/>
        <s v="$2,436 "/>
        <s v="$9,506 "/>
        <s v="$245 "/>
        <s v="$2,702 "/>
        <s v="$700 "/>
        <s v="$3,759 "/>
        <s v="$1,589 "/>
        <s v="$5,194 "/>
        <s v="$945 "/>
        <s v="$1,988 "/>
        <s v="$6,734 "/>
        <s v="$217 "/>
        <s v="$4,424 "/>
        <s v="$189 "/>
        <s v="$490 "/>
        <s v="$434 "/>
        <s v="$10,129 "/>
        <s v="$6,433 "/>
        <s v="$2,212 "/>
        <s v="$3,829 "/>
        <s v="$5,775 "/>
        <s v="$1,071 "/>
        <s v="$2,863 "/>
        <s v="$1,617 "/>
        <s v="$6,818 "/>
        <s v="$3,094 "/>
        <s v="$2,989 "/>
        <s v="$2,268 "/>
        <s v="$7,511 "/>
        <s v="$4,326 "/>
        <s v="$4,935 "/>
        <s v="$4,781 "/>
        <s v="$7,483 "/>
        <s v="$6,860 "/>
        <s v="$9,002 "/>
        <s v="$1,400 "/>
        <s v="$4,053 "/>
        <s v="$2,149 "/>
        <s v="$3,640 "/>
        <s v="$630 "/>
        <s v="$2,429 "/>
        <s v="$2,142 "/>
        <s v="$6,454 "/>
        <s v="$8,841 "/>
        <s v="$4,270 "/>
        <s v="$3,416 "/>
        <s v="$6,181 "/>
        <s v="$4,550 "/>
        <s v="$1,022 "/>
        <s v="$2,527 "/>
        <s v="$1,750 "/>
        <s v="$6,559 "/>
        <s v="$413 "/>
        <s v="$3,311 "/>
        <s v="$5,558 "/>
        <s v="$5,992 "/>
        <s v="$616 "/>
        <s v="$742 "/>
        <s v="$9,247 "/>
        <s v="$2,443 "/>
        <s v="$4,494 "/>
        <s v="$1,799 "/>
        <s v="$84 "/>
        <s v="$7,658 "/>
        <s v="$2,513 "/>
        <s v="$7,140 "/>
        <s v="$3,185 "/>
        <s v="$805 "/>
        <s v="$714 "/>
        <s v="$441 "/>
        <s v="$532 "/>
        <s v="$5,278 "/>
        <s v="$3,570 "/>
        <s v="$1,414 "/>
        <s v="$7,056 "/>
        <s v="$5,691 "/>
        <s v="$12,222 "/>
        <s v="$2,807 "/>
        <s v="$3,073 "/>
        <s v="$1,554 "/>
        <s v="$10,486 "/>
        <s v="$2,961 "/>
        <s v="$3,969 "/>
        <s v="$8,295 "/>
        <s v="$140 "/>
        <s v="$175 "/>
        <s v="$4,879 "/>
        <s v="$1,050 "/>
        <s v="$3,745 "/>
        <s v="$777 "/>
        <s v="$3,605 "/>
        <s v="$5,495 "/>
        <s v="$4,445 "/>
        <s v="$13,461 "/>
        <s v="$8,351 "/>
        <s v="$3,423 "/>
        <s v="$5,383 "/>
        <s v="$8,918 "/>
        <s v="$6,174 "/>
        <s v="$952 "/>
        <s v="$3,360 "/>
        <s v="$3,199 "/>
        <s v="$9,310 "/>
        <s v="$2,296 "/>
        <s v="$3,290 "/>
        <s v="$273 "/>
        <s v="$2,093 "/>
        <s v="$2,975 "/>
        <s v="$3,941 "/>
        <s v="$3,836 "/>
        <s v="$4,039 "/>
        <s v="$6,496 "/>
        <s v="$6,160 "/>
        <s v="$3,514 "/>
        <s v="$4,823 "/>
        <s v="$1,155 "/>
        <s v="$5,537 "/>
        <s v="$1,421 "/>
        <s v="$6,265 "/>
        <s v="$7,553 "/>
        <s v="$1,337 "/>
        <s v="$1,477 "/>
        <s v="$539 "/>
        <s v="$6,916 "/>
        <s v="$7,490 "/>
        <s v="$1,687 "/>
        <s v="$7,826 "/>
        <s v="$5,845 "/>
        <s v="$2,576 "/>
        <s v="$721 "/>
        <s v="$924 "/>
        <s v="$6,650 "/>
        <s v="$1,533 "/>
        <s v="$399 "/>
        <s v="$6,356 "/>
        <s v="$1,106 "/>
        <s v="$203 "/>
        <s v="$1,239 "/>
        <s v="$3,374 "/>
        <s v="$1,743 "/>
        <s v="$1,715 "/>
        <s v="$10,941 "/>
        <s v="$770 "/>
        <s v="$3,703 "/>
        <s v="$7,385 "/>
        <s v="$5,544 "/>
        <s v="$6,321 "/>
        <s v="$6,104 "/>
        <s v="$3,010 "/>
        <s v="$10,220 "/>
        <s v="$11,256 "/>
        <s v="$3,367 "/>
        <s v="$3,143 "/>
        <s v="$1,869 "/>
        <s v="$6,783 "/>
        <s v="$5,698 "/>
        <s v="$1,099 "/>
        <s v="$11,466 "/>
        <s v="$2,499 "/>
        <s v="$7,539 "/>
        <s v="$9,513 "/>
        <s v="$1,393 "/>
        <s v="$581 "/>
        <s v="$4,662 "/>
        <s v="$3,899 "/>
        <s v="$8,960 "/>
        <s v="$4,396 "/>
        <s v="$812 "/>
        <s v="$10,185 "/>
        <s v="$2,233 "/>
        <s v="$2,282 "/>
        <s v="$6,552 "/>
        <s v="$6,531 "/>
        <s v="$3,409 "/>
        <s v="$1,603 "/>
        <s v="$1,834 "/>
        <s v="$602 "/>
        <s v="$3,157 "/>
        <s v="$8,316 "/>
        <s v="$7,588 "/>
        <s v="$9,576 "/>
        <s v="$6,188 "/>
        <s v="$2,485 "/>
        <s v="$2,072 "/>
        <s v="$8,113 "/>
        <s v="$4,123 "/>
        <s v="$1,001 "/>
        <s v="$7,077 "/>
        <s v="$511 "/>
        <s v="$11,606 "/>
        <s v="$8,533 "/>
        <s v="$8,995 "/>
        <s v="$7,105 "/>
        <s v="$1,204 "/>
        <s v="$9,086 "/>
        <s v="$1,232 "/>
        <s v="$4,179 "/>
        <s v="$4,389 "/>
        <s v="$10,164 "/>
        <s v="$5,292 "/>
        <s v="$1,358 "/>
        <s v="$2,373 "/>
        <s v="$14,147 "/>
        <s v="$8,085 "/>
        <s v="$3,710 "/>
        <s v="$4,998 "/>
        <s v="$3,206 "/>
        <s v="$11,592 "/>
        <s v="$5,733 "/>
        <s v="$5,810 "/>
        <s v="$9,814 "/>
        <s v="$8,848 "/>
        <s v="$7,126 "/>
        <s v="$1,253 "/>
        <s v="$13,678 "/>
        <s v="$6,244 "/>
        <s v="$7,014 "/>
        <s v="$3,234 "/>
        <s v="$3,892 "/>
        <s v="$644 "/>
        <s v="$2,765 "/>
        <s v="$4,543 "/>
        <s v="$371 "/>
        <s v="$756 "/>
        <s v="$4,774 "/>
        <s v="$6,489 "/>
        <s v="$4,284 "/>
        <s v="$8,099 "/>
        <s v="$1,449 "/>
        <s v="$7,035 "/>
        <s v="$105 "/>
        <s v="$5,642 "/>
        <s v="$1,981 "/>
        <s v="$1,036 "/>
        <s v="$1,470 "/>
        <s v="$9,058 "/>
        <s v="$3,885 "/>
        <s v="$6,797 "/>
        <s v="$1,386 "/>
        <s v="$6,139 "/>
        <s v="$9,527 "/>
        <s v="$6,958 "/>
        <s v="$5,096 "/>
        <s v="$5,936 "/>
        <s v="$11,025 "/>
        <s v="$2,905 "/>
        <s v="$7,294 "/>
        <s v="$1,946 "/>
        <s v="$2,898 "/>
        <s v="$1,806 "/>
        <s v="$12,250 "/>
        <s v="$4,151 "/>
        <s v="$5,397 "/>
        <s v="$4,529 "/>
        <s v="$7,112 "/>
        <s v="$1,288 "/>
        <s v="$7,238 "/>
        <s v="$3,997 "/>
        <s v="$1,323 "/>
        <s v="$5,663 "/>
        <s v="$3,283 "/>
        <s v="$1,246 "/>
        <s v="$4,207 "/>
        <s v="$2,401 "/>
        <s v="$2,548 "/>
        <s v="$6,013 "/>
        <s v="$6,594 "/>
        <s v="$3,003 "/>
        <s v="$1,722 "/>
        <s v="$6,790 "/>
        <s v="$4,333 "/>
        <s v="$1,848 "/>
        <s v="$4,144 "/>
        <s v="$3,990 "/>
        <s v="$2,107 "/>
        <s v="$2,569 "/>
        <s v="$665 "/>
        <s v="$6,286 "/>
        <s v="$1,330 "/>
        <s v="$8,778 "/>
        <s v="$9,289 "/>
        <s v="$9,492 "/>
        <s v="$5,026 "/>
        <s v="$3,850 "/>
        <s v="$5,705 "/>
        <s v="$5,187 "/>
        <s v="$8,652 "/>
        <s v="$3,136 "/>
        <s v="$5,257 "/>
        <s v="$6,930 "/>
        <s v="$11,165 "/>
        <s v="$10,514 "/>
        <s v="$5,803 "/>
        <s v="$4,669 "/>
        <s v="$3,255 "/>
        <s v="$7,756 "/>
        <s v="$2,394 "/>
        <s v="$7,091 "/>
        <s v="$2,674 "/>
        <s v="$14,420 "/>
        <s v="$4,914 "/>
        <s v="$4,368 "/>
        <s v="$4,522 "/>
        <s v="$5,880 "/>
        <s v="$1,897 "/>
        <s v="$3,675 "/>
        <s v="$2,555 "/>
        <s v="$3,934 "/>
        <s v="$2,520 "/>
        <s v="$3,955 "/>
        <s v="$2,618 "/>
        <s v="$1,169 "/>
        <s v="$1,673 "/>
        <s v="$1,008 "/>
        <s v="$15,869 "/>
        <s v="$8,414 "/>
        <s v="$6,776 "/>
        <s v="$5,054 "/>
        <s v="$4,109 "/>
      </sharedItems>
    </cacheField>
    <cacheField name="Customers" numFmtId="0">
      <sharedItems containsSemiMixedTypes="0" containsString="0" containsNumber="1" containsInteger="1" minValue="0" maxValue="549"/>
    </cacheField>
  </cacheFields>
  <extLst>
    <ext xmlns:x14="http://schemas.microsoft.com/office/spreadsheetml/2009/9/main" uri="{725AE2AE-9491-48be-B2B4-4EB974FC3084}">
      <x14:pivotCacheDefinition pivotCacheId="16136814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x v="0"/>
    <x v="0"/>
    <x v="0"/>
    <n v="114"/>
  </r>
  <r>
    <x v="1"/>
    <x v="1"/>
    <x v="1"/>
    <x v="1"/>
    <n v="459"/>
  </r>
  <r>
    <x v="2"/>
    <x v="1"/>
    <x v="2"/>
    <x v="2"/>
    <n v="147"/>
  </r>
  <r>
    <x v="3"/>
    <x v="2"/>
    <x v="3"/>
    <x v="3"/>
    <n v="288"/>
  </r>
  <r>
    <x v="4"/>
    <x v="3"/>
    <x v="4"/>
    <x v="4"/>
    <n v="414"/>
  </r>
  <r>
    <x v="0"/>
    <x v="1"/>
    <x v="5"/>
    <x v="5"/>
    <n v="432"/>
  </r>
  <r>
    <x v="4"/>
    <x v="4"/>
    <x v="6"/>
    <x v="6"/>
    <n v="54"/>
  </r>
  <r>
    <x v="1"/>
    <x v="1"/>
    <x v="7"/>
    <x v="7"/>
    <n v="210"/>
  </r>
  <r>
    <x v="5"/>
    <x v="4"/>
    <x v="8"/>
    <x v="8"/>
    <n v="75"/>
  </r>
  <r>
    <x v="6"/>
    <x v="0"/>
    <x v="8"/>
    <x v="9"/>
    <n v="12"/>
  </r>
  <r>
    <x v="7"/>
    <x v="3"/>
    <x v="4"/>
    <x v="10"/>
    <n v="462"/>
  </r>
  <r>
    <x v="8"/>
    <x v="0"/>
    <x v="9"/>
    <x v="11"/>
    <n v="144"/>
  </r>
  <r>
    <x v="2"/>
    <x v="4"/>
    <x v="10"/>
    <x v="12"/>
    <n v="120"/>
  </r>
  <r>
    <x v="7"/>
    <x v="5"/>
    <x v="11"/>
    <x v="13"/>
    <n v="54"/>
  </r>
  <r>
    <x v="8"/>
    <x v="1"/>
    <x v="4"/>
    <x v="14"/>
    <n v="234"/>
  </r>
  <r>
    <x v="8"/>
    <x v="1"/>
    <x v="12"/>
    <x v="15"/>
    <n v="66"/>
  </r>
  <r>
    <x v="4"/>
    <x v="0"/>
    <x v="6"/>
    <x v="16"/>
    <n v="87"/>
  </r>
  <r>
    <x v="6"/>
    <x v="5"/>
    <x v="13"/>
    <x v="17"/>
    <n v="339"/>
  </r>
  <r>
    <x v="3"/>
    <x v="5"/>
    <x v="7"/>
    <x v="18"/>
    <n v="144"/>
  </r>
  <r>
    <x v="7"/>
    <x v="3"/>
    <x v="13"/>
    <x v="19"/>
    <n v="162"/>
  </r>
  <r>
    <x v="2"/>
    <x v="5"/>
    <x v="14"/>
    <x v="20"/>
    <n v="90"/>
  </r>
  <r>
    <x v="1"/>
    <x v="4"/>
    <x v="14"/>
    <x v="21"/>
    <n v="234"/>
  </r>
  <r>
    <x v="9"/>
    <x v="4"/>
    <x v="7"/>
    <x v="22"/>
    <n v="141"/>
  </r>
  <r>
    <x v="1"/>
    <x v="0"/>
    <x v="15"/>
    <x v="23"/>
    <n v="204"/>
  </r>
  <r>
    <x v="3"/>
    <x v="1"/>
    <x v="16"/>
    <x v="15"/>
    <n v="186"/>
  </r>
  <r>
    <x v="3"/>
    <x v="2"/>
    <x v="11"/>
    <x v="24"/>
    <n v="231"/>
  </r>
  <r>
    <x v="8"/>
    <x v="3"/>
    <x v="10"/>
    <x v="25"/>
    <n v="168"/>
  </r>
  <r>
    <x v="9"/>
    <x v="1"/>
    <x v="13"/>
    <x v="26"/>
    <n v="195"/>
  </r>
  <r>
    <x v="6"/>
    <x v="2"/>
    <x v="14"/>
    <x v="27"/>
    <n v="15"/>
  </r>
  <r>
    <x v="9"/>
    <x v="0"/>
    <x v="14"/>
    <x v="28"/>
    <n v="30"/>
  </r>
  <r>
    <x v="3"/>
    <x v="0"/>
    <x v="17"/>
    <x v="29"/>
    <n v="102"/>
  </r>
  <r>
    <x v="7"/>
    <x v="1"/>
    <x v="15"/>
    <x v="30"/>
    <n v="15"/>
  </r>
  <r>
    <x v="1"/>
    <x v="3"/>
    <x v="0"/>
    <x v="31"/>
    <n v="183"/>
  </r>
  <r>
    <x v="0"/>
    <x v="3"/>
    <x v="7"/>
    <x v="32"/>
    <n v="12"/>
  </r>
  <r>
    <x v="3"/>
    <x v="3"/>
    <x v="8"/>
    <x v="33"/>
    <n v="72"/>
  </r>
  <r>
    <x v="4"/>
    <x v="4"/>
    <x v="18"/>
    <x v="34"/>
    <n v="282"/>
  </r>
  <r>
    <x v="7"/>
    <x v="3"/>
    <x v="19"/>
    <x v="35"/>
    <n v="144"/>
  </r>
  <r>
    <x v="4"/>
    <x v="0"/>
    <x v="10"/>
    <x v="36"/>
    <n v="405"/>
  </r>
  <r>
    <x v="5"/>
    <x v="5"/>
    <x v="1"/>
    <x v="37"/>
    <n v="75"/>
  </r>
  <r>
    <x v="0"/>
    <x v="5"/>
    <x v="18"/>
    <x v="38"/>
    <n v="135"/>
  </r>
  <r>
    <x v="6"/>
    <x v="5"/>
    <x v="18"/>
    <x v="39"/>
    <n v="21"/>
  </r>
  <r>
    <x v="7"/>
    <x v="4"/>
    <x v="14"/>
    <x v="40"/>
    <n v="153"/>
  </r>
  <r>
    <x v="4"/>
    <x v="5"/>
    <x v="16"/>
    <x v="41"/>
    <n v="15"/>
  </r>
  <r>
    <x v="8"/>
    <x v="1"/>
    <x v="8"/>
    <x v="42"/>
    <n v="255"/>
  </r>
  <r>
    <x v="7"/>
    <x v="0"/>
    <x v="15"/>
    <x v="43"/>
    <n v="18"/>
  </r>
  <r>
    <x v="4"/>
    <x v="0"/>
    <x v="14"/>
    <x v="44"/>
    <n v="189"/>
  </r>
  <r>
    <x v="6"/>
    <x v="4"/>
    <x v="1"/>
    <x v="45"/>
    <n v="21"/>
  </r>
  <r>
    <x v="8"/>
    <x v="2"/>
    <x v="10"/>
    <x v="46"/>
    <n v="36"/>
  </r>
  <r>
    <x v="4"/>
    <x v="5"/>
    <x v="12"/>
    <x v="47"/>
    <n v="75"/>
  </r>
  <r>
    <x v="0"/>
    <x v="5"/>
    <x v="9"/>
    <x v="48"/>
    <n v="156"/>
  </r>
  <r>
    <x v="6"/>
    <x v="2"/>
    <x v="10"/>
    <x v="49"/>
    <n v="39"/>
  </r>
  <r>
    <x v="4"/>
    <x v="2"/>
    <x v="20"/>
    <x v="50"/>
    <n v="63"/>
  </r>
  <r>
    <x v="7"/>
    <x v="2"/>
    <x v="12"/>
    <x v="51"/>
    <n v="75"/>
  </r>
  <r>
    <x v="7"/>
    <x v="4"/>
    <x v="19"/>
    <x v="52"/>
    <n v="183"/>
  </r>
  <r>
    <x v="3"/>
    <x v="1"/>
    <x v="11"/>
    <x v="53"/>
    <n v="69"/>
  </r>
  <r>
    <x v="0"/>
    <x v="2"/>
    <x v="4"/>
    <x v="54"/>
    <n v="30"/>
  </r>
  <r>
    <x v="3"/>
    <x v="5"/>
    <x v="9"/>
    <x v="55"/>
    <n v="39"/>
  </r>
  <r>
    <x v="8"/>
    <x v="5"/>
    <x v="1"/>
    <x v="56"/>
    <n v="504"/>
  </r>
  <r>
    <x v="2"/>
    <x v="0"/>
    <x v="12"/>
    <x v="57"/>
    <n v="273"/>
  </r>
  <r>
    <x v="6"/>
    <x v="0"/>
    <x v="6"/>
    <x v="58"/>
    <n v="48"/>
  </r>
  <r>
    <x v="4"/>
    <x v="5"/>
    <x v="18"/>
    <x v="59"/>
    <n v="207"/>
  </r>
  <r>
    <x v="4"/>
    <x v="2"/>
    <x v="1"/>
    <x v="60"/>
    <n v="9"/>
  </r>
  <r>
    <x v="9"/>
    <x v="2"/>
    <x v="14"/>
    <x v="61"/>
    <n v="261"/>
  </r>
  <r>
    <x v="4"/>
    <x v="4"/>
    <x v="10"/>
    <x v="62"/>
    <n v="6"/>
  </r>
  <r>
    <x v="1"/>
    <x v="0"/>
    <x v="16"/>
    <x v="63"/>
    <n v="30"/>
  </r>
  <r>
    <x v="5"/>
    <x v="5"/>
    <x v="13"/>
    <x v="22"/>
    <n v="138"/>
  </r>
  <r>
    <x v="5"/>
    <x v="0"/>
    <x v="9"/>
    <x v="64"/>
    <n v="111"/>
  </r>
  <r>
    <x v="6"/>
    <x v="1"/>
    <x v="3"/>
    <x v="42"/>
    <n v="15"/>
  </r>
  <r>
    <x v="0"/>
    <x v="5"/>
    <x v="15"/>
    <x v="65"/>
    <n v="162"/>
  </r>
  <r>
    <x v="6"/>
    <x v="5"/>
    <x v="15"/>
    <x v="66"/>
    <n v="195"/>
  </r>
  <r>
    <x v="9"/>
    <x v="4"/>
    <x v="8"/>
    <x v="67"/>
    <n v="525"/>
  </r>
  <r>
    <x v="5"/>
    <x v="5"/>
    <x v="5"/>
    <x v="68"/>
    <n v="48"/>
  </r>
  <r>
    <x v="2"/>
    <x v="5"/>
    <x v="19"/>
    <x v="69"/>
    <n v="150"/>
  </r>
  <r>
    <x v="2"/>
    <x v="5"/>
    <x v="13"/>
    <x v="70"/>
    <n v="492"/>
  </r>
  <r>
    <x v="6"/>
    <x v="5"/>
    <x v="12"/>
    <x v="71"/>
    <n v="102"/>
  </r>
  <r>
    <x v="8"/>
    <x v="2"/>
    <x v="14"/>
    <x v="72"/>
    <n v="165"/>
  </r>
  <r>
    <x v="3"/>
    <x v="2"/>
    <x v="19"/>
    <x v="73"/>
    <n v="309"/>
  </r>
  <r>
    <x v="4"/>
    <x v="2"/>
    <x v="9"/>
    <x v="74"/>
    <n v="156"/>
  </r>
  <r>
    <x v="2"/>
    <x v="1"/>
    <x v="21"/>
    <x v="75"/>
    <n v="159"/>
  </r>
  <r>
    <x v="6"/>
    <x v="1"/>
    <x v="16"/>
    <x v="76"/>
    <n v="201"/>
  </r>
  <r>
    <x v="1"/>
    <x v="3"/>
    <x v="6"/>
    <x v="77"/>
    <n v="210"/>
  </r>
  <r>
    <x v="7"/>
    <x v="4"/>
    <x v="11"/>
    <x v="78"/>
    <n v="51"/>
  </r>
  <r>
    <x v="8"/>
    <x v="2"/>
    <x v="4"/>
    <x v="47"/>
    <n v="39"/>
  </r>
  <r>
    <x v="9"/>
    <x v="1"/>
    <x v="3"/>
    <x v="79"/>
    <n v="279"/>
  </r>
  <r>
    <x v="9"/>
    <x v="4"/>
    <x v="11"/>
    <x v="80"/>
    <n v="123"/>
  </r>
  <r>
    <x v="7"/>
    <x v="3"/>
    <x v="18"/>
    <x v="81"/>
    <n v="81"/>
  </r>
  <r>
    <x v="0"/>
    <x v="0"/>
    <x v="15"/>
    <x v="16"/>
    <n v="21"/>
  </r>
  <r>
    <x v="8"/>
    <x v="2"/>
    <x v="19"/>
    <x v="82"/>
    <n v="162"/>
  </r>
  <r>
    <x v="9"/>
    <x v="1"/>
    <x v="20"/>
    <x v="83"/>
    <n v="228"/>
  </r>
  <r>
    <x v="9"/>
    <x v="2"/>
    <x v="12"/>
    <x v="84"/>
    <n v="342"/>
  </r>
  <r>
    <x v="6"/>
    <x v="4"/>
    <x v="11"/>
    <x v="85"/>
    <n v="54"/>
  </r>
  <r>
    <x v="3"/>
    <x v="1"/>
    <x v="19"/>
    <x v="86"/>
    <n v="216"/>
  </r>
  <r>
    <x v="8"/>
    <x v="5"/>
    <x v="21"/>
    <x v="87"/>
    <n v="54"/>
  </r>
  <r>
    <x v="4"/>
    <x v="4"/>
    <x v="4"/>
    <x v="88"/>
    <n v="75"/>
  </r>
  <r>
    <x v="2"/>
    <x v="0"/>
    <x v="14"/>
    <x v="89"/>
    <n v="93"/>
  </r>
  <r>
    <x v="2"/>
    <x v="0"/>
    <x v="4"/>
    <x v="90"/>
    <n v="156"/>
  </r>
  <r>
    <x v="2"/>
    <x v="4"/>
    <x v="9"/>
    <x v="91"/>
    <n v="9"/>
  </r>
  <r>
    <x v="8"/>
    <x v="2"/>
    <x v="15"/>
    <x v="8"/>
    <n v="18"/>
  </r>
  <r>
    <x v="0"/>
    <x v="1"/>
    <x v="1"/>
    <x v="92"/>
    <n v="234"/>
  </r>
  <r>
    <x v="8"/>
    <x v="5"/>
    <x v="19"/>
    <x v="93"/>
    <n v="312"/>
  </r>
  <r>
    <x v="5"/>
    <x v="2"/>
    <x v="15"/>
    <x v="94"/>
    <n v="300"/>
  </r>
  <r>
    <x v="7"/>
    <x v="2"/>
    <x v="18"/>
    <x v="95"/>
    <n v="519"/>
  </r>
  <r>
    <x v="3"/>
    <x v="0"/>
    <x v="20"/>
    <x v="96"/>
    <n v="9"/>
  </r>
  <r>
    <x v="6"/>
    <x v="1"/>
    <x v="2"/>
    <x v="97"/>
    <n v="9"/>
  </r>
  <r>
    <x v="0"/>
    <x v="2"/>
    <x v="5"/>
    <x v="98"/>
    <n v="90"/>
  </r>
  <r>
    <x v="5"/>
    <x v="5"/>
    <x v="4"/>
    <x v="99"/>
    <n v="96"/>
  </r>
  <r>
    <x v="7"/>
    <x v="2"/>
    <x v="10"/>
    <x v="100"/>
    <n v="21"/>
  </r>
  <r>
    <x v="0"/>
    <x v="5"/>
    <x v="21"/>
    <x v="101"/>
    <n v="48"/>
  </r>
  <r>
    <x v="9"/>
    <x v="2"/>
    <x v="18"/>
    <x v="102"/>
    <n v="72"/>
  </r>
  <r>
    <x v="1"/>
    <x v="1"/>
    <x v="12"/>
    <x v="103"/>
    <n v="168"/>
  </r>
  <r>
    <x v="6"/>
    <x v="3"/>
    <x v="21"/>
    <x v="104"/>
    <n v="51"/>
  </r>
  <r>
    <x v="3"/>
    <x v="2"/>
    <x v="15"/>
    <x v="105"/>
    <n v="192"/>
  </r>
  <r>
    <x v="5"/>
    <x v="0"/>
    <x v="8"/>
    <x v="106"/>
    <n v="225"/>
  </r>
  <r>
    <x v="4"/>
    <x v="5"/>
    <x v="21"/>
    <x v="107"/>
    <n v="456"/>
  </r>
  <r>
    <x v="9"/>
    <x v="5"/>
    <x v="4"/>
    <x v="108"/>
    <n v="93"/>
  </r>
  <r>
    <x v="4"/>
    <x v="5"/>
    <x v="2"/>
    <x v="109"/>
    <n v="48"/>
  </r>
  <r>
    <x v="4"/>
    <x v="0"/>
    <x v="3"/>
    <x v="110"/>
    <n v="102"/>
  </r>
  <r>
    <x v="5"/>
    <x v="1"/>
    <x v="0"/>
    <x v="111"/>
    <n v="252"/>
  </r>
  <r>
    <x v="7"/>
    <x v="0"/>
    <x v="3"/>
    <x v="112"/>
    <n v="138"/>
  </r>
  <r>
    <x v="0"/>
    <x v="4"/>
    <x v="4"/>
    <x v="113"/>
    <n v="90"/>
  </r>
  <r>
    <x v="3"/>
    <x v="0"/>
    <x v="0"/>
    <x v="114"/>
    <n v="240"/>
  </r>
  <r>
    <x v="0"/>
    <x v="4"/>
    <x v="2"/>
    <x v="115"/>
    <n v="102"/>
  </r>
  <r>
    <x v="3"/>
    <x v="1"/>
    <x v="18"/>
    <x v="116"/>
    <n v="129"/>
  </r>
  <r>
    <x v="1"/>
    <x v="1"/>
    <x v="18"/>
    <x v="117"/>
    <n v="300"/>
  </r>
  <r>
    <x v="4"/>
    <x v="4"/>
    <x v="5"/>
    <x v="2"/>
    <n v="135"/>
  </r>
  <r>
    <x v="5"/>
    <x v="1"/>
    <x v="17"/>
    <x v="118"/>
    <n v="114"/>
  </r>
  <r>
    <x v="5"/>
    <x v="1"/>
    <x v="8"/>
    <x v="119"/>
    <n v="63"/>
  </r>
  <r>
    <x v="5"/>
    <x v="2"/>
    <x v="12"/>
    <x v="120"/>
    <n v="252"/>
  </r>
  <r>
    <x v="9"/>
    <x v="2"/>
    <x v="1"/>
    <x v="121"/>
    <n v="303"/>
  </r>
  <r>
    <x v="5"/>
    <x v="3"/>
    <x v="9"/>
    <x v="122"/>
    <n v="246"/>
  </r>
  <r>
    <x v="1"/>
    <x v="4"/>
    <x v="7"/>
    <x v="123"/>
    <n v="84"/>
  </r>
  <r>
    <x v="5"/>
    <x v="5"/>
    <x v="9"/>
    <x v="56"/>
    <n v="39"/>
  </r>
  <r>
    <x v="6"/>
    <x v="2"/>
    <x v="9"/>
    <x v="47"/>
    <n v="348"/>
  </r>
  <r>
    <x v="5"/>
    <x v="0"/>
    <x v="5"/>
    <x v="124"/>
    <n v="48"/>
  </r>
  <r>
    <x v="6"/>
    <x v="0"/>
    <x v="7"/>
    <x v="125"/>
    <n v="75"/>
  </r>
  <r>
    <x v="5"/>
    <x v="4"/>
    <x v="19"/>
    <x v="126"/>
    <n v="258"/>
  </r>
  <r>
    <x v="4"/>
    <x v="3"/>
    <x v="9"/>
    <x v="127"/>
    <n v="27"/>
  </r>
  <r>
    <x v="1"/>
    <x v="4"/>
    <x v="1"/>
    <x v="128"/>
    <n v="213"/>
  </r>
  <r>
    <x v="6"/>
    <x v="1"/>
    <x v="12"/>
    <x v="129"/>
    <n v="357"/>
  </r>
  <r>
    <x v="2"/>
    <x v="0"/>
    <x v="2"/>
    <x v="130"/>
    <n v="207"/>
  </r>
  <r>
    <x v="1"/>
    <x v="0"/>
    <x v="0"/>
    <x v="131"/>
    <n v="150"/>
  </r>
  <r>
    <x v="3"/>
    <x v="2"/>
    <x v="21"/>
    <x v="75"/>
    <n v="204"/>
  </r>
  <r>
    <x v="5"/>
    <x v="1"/>
    <x v="18"/>
    <x v="132"/>
    <n v="21"/>
  </r>
  <r>
    <x v="3"/>
    <x v="5"/>
    <x v="5"/>
    <x v="133"/>
    <n v="174"/>
  </r>
  <r>
    <x v="7"/>
    <x v="0"/>
    <x v="9"/>
    <x v="134"/>
    <n v="201"/>
  </r>
  <r>
    <x v="1"/>
    <x v="4"/>
    <x v="11"/>
    <x v="135"/>
    <n v="510"/>
  </r>
  <r>
    <x v="4"/>
    <x v="3"/>
    <x v="12"/>
    <x v="136"/>
    <n v="378"/>
  </r>
  <r>
    <x v="2"/>
    <x v="5"/>
    <x v="20"/>
    <x v="137"/>
    <n v="27"/>
  </r>
  <r>
    <x v="7"/>
    <x v="3"/>
    <x v="10"/>
    <x v="138"/>
    <n v="117"/>
  </r>
  <r>
    <x v="4"/>
    <x v="4"/>
    <x v="20"/>
    <x v="139"/>
    <n v="36"/>
  </r>
  <r>
    <x v="1"/>
    <x v="1"/>
    <x v="5"/>
    <x v="140"/>
    <n v="126"/>
  </r>
  <r>
    <x v="2"/>
    <x v="3"/>
    <x v="4"/>
    <x v="141"/>
    <n v="72"/>
  </r>
  <r>
    <x v="5"/>
    <x v="2"/>
    <x v="7"/>
    <x v="142"/>
    <n v="42"/>
  </r>
  <r>
    <x v="0"/>
    <x v="3"/>
    <x v="12"/>
    <x v="143"/>
    <n v="135"/>
  </r>
  <r>
    <x v="5"/>
    <x v="5"/>
    <x v="17"/>
    <x v="144"/>
    <n v="189"/>
  </r>
  <r>
    <x v="4"/>
    <x v="0"/>
    <x v="19"/>
    <x v="145"/>
    <n v="459"/>
  </r>
  <r>
    <x v="6"/>
    <x v="5"/>
    <x v="16"/>
    <x v="146"/>
    <n v="201"/>
  </r>
  <r>
    <x v="4"/>
    <x v="5"/>
    <x v="0"/>
    <x v="147"/>
    <n v="366"/>
  </r>
  <r>
    <x v="8"/>
    <x v="0"/>
    <x v="12"/>
    <x v="148"/>
    <n v="324"/>
  </r>
  <r>
    <x v="2"/>
    <x v="1"/>
    <x v="16"/>
    <x v="149"/>
    <n v="243"/>
  </r>
  <r>
    <x v="7"/>
    <x v="3"/>
    <x v="20"/>
    <x v="150"/>
    <n v="213"/>
  </r>
  <r>
    <x v="0"/>
    <x v="1"/>
    <x v="0"/>
    <x v="151"/>
    <n v="447"/>
  </r>
  <r>
    <x v="0"/>
    <x v="4"/>
    <x v="11"/>
    <x v="152"/>
    <n v="297"/>
  </r>
  <r>
    <x v="5"/>
    <x v="1"/>
    <x v="10"/>
    <x v="153"/>
    <n v="27"/>
  </r>
  <r>
    <x v="0"/>
    <x v="5"/>
    <x v="14"/>
    <x v="154"/>
    <n v="75"/>
  </r>
  <r>
    <x v="9"/>
    <x v="3"/>
    <x v="5"/>
    <x v="155"/>
    <n v="30"/>
  </r>
  <r>
    <x v="5"/>
    <x v="2"/>
    <x v="3"/>
    <x v="12"/>
    <n v="177"/>
  </r>
  <r>
    <x v="0"/>
    <x v="5"/>
    <x v="5"/>
    <x v="156"/>
    <n v="159"/>
  </r>
  <r>
    <x v="8"/>
    <x v="1"/>
    <x v="5"/>
    <x v="135"/>
    <n v="306"/>
  </r>
  <r>
    <x v="8"/>
    <x v="5"/>
    <x v="13"/>
    <x v="157"/>
    <n v="18"/>
  </r>
  <r>
    <x v="5"/>
    <x v="1"/>
    <x v="15"/>
    <x v="158"/>
    <n v="240"/>
  </r>
  <r>
    <x v="6"/>
    <x v="5"/>
    <x v="5"/>
    <x v="159"/>
    <n v="93"/>
  </r>
  <r>
    <x v="9"/>
    <x v="5"/>
    <x v="21"/>
    <x v="9"/>
    <n v="9"/>
  </r>
  <r>
    <x v="1"/>
    <x v="5"/>
    <x v="10"/>
    <x v="160"/>
    <n v="219"/>
  </r>
  <r>
    <x v="7"/>
    <x v="3"/>
    <x v="7"/>
    <x v="99"/>
    <n v="141"/>
  </r>
  <r>
    <x v="3"/>
    <x v="0"/>
    <x v="13"/>
    <x v="161"/>
    <n v="123"/>
  </r>
  <r>
    <x v="0"/>
    <x v="4"/>
    <x v="17"/>
    <x v="162"/>
    <n v="51"/>
  </r>
  <r>
    <x v="4"/>
    <x v="2"/>
    <x v="2"/>
    <x v="163"/>
    <n v="120"/>
  </r>
  <r>
    <x v="1"/>
    <x v="3"/>
    <x v="21"/>
    <x v="164"/>
    <n v="27"/>
  </r>
  <r>
    <x v="2"/>
    <x v="2"/>
    <x v="18"/>
    <x v="165"/>
    <n v="204"/>
  </r>
  <r>
    <x v="4"/>
    <x v="4"/>
    <x v="11"/>
    <x v="61"/>
    <n v="123"/>
  </r>
  <r>
    <x v="9"/>
    <x v="0"/>
    <x v="19"/>
    <x v="166"/>
    <n v="27"/>
  </r>
  <r>
    <x v="3"/>
    <x v="0"/>
    <x v="21"/>
    <x v="167"/>
    <n v="177"/>
  </r>
  <r>
    <x v="8"/>
    <x v="3"/>
    <x v="21"/>
    <x v="168"/>
    <n v="171"/>
  </r>
  <r>
    <x v="9"/>
    <x v="5"/>
    <x v="15"/>
    <x v="169"/>
    <n v="204"/>
  </r>
  <r>
    <x v="8"/>
    <x v="5"/>
    <x v="8"/>
    <x v="170"/>
    <n v="276"/>
  </r>
  <r>
    <x v="1"/>
    <x v="0"/>
    <x v="21"/>
    <x v="171"/>
    <n v="45"/>
  </r>
  <r>
    <x v="0"/>
    <x v="4"/>
    <x v="12"/>
    <x v="113"/>
    <n v="45"/>
  </r>
  <r>
    <x v="4"/>
    <x v="1"/>
    <x v="18"/>
    <x v="172"/>
    <n v="177"/>
  </r>
  <r>
    <x v="6"/>
    <x v="2"/>
    <x v="11"/>
    <x v="173"/>
    <n v="63"/>
  </r>
  <r>
    <x v="2"/>
    <x v="3"/>
    <x v="3"/>
    <x v="174"/>
    <n v="204"/>
  </r>
  <r>
    <x v="1"/>
    <x v="0"/>
    <x v="7"/>
    <x v="175"/>
    <n v="195"/>
  </r>
  <r>
    <x v="5"/>
    <x v="5"/>
    <x v="8"/>
    <x v="176"/>
    <n v="369"/>
  </r>
  <r>
    <x v="8"/>
    <x v="5"/>
    <x v="4"/>
    <x v="177"/>
    <n v="42"/>
  </r>
  <r>
    <x v="4"/>
    <x v="0"/>
    <x v="0"/>
    <x v="178"/>
    <n v="81"/>
  </r>
  <r>
    <x v="2"/>
    <x v="0"/>
    <x v="21"/>
    <x v="179"/>
    <n v="246"/>
  </r>
  <r>
    <x v="2"/>
    <x v="5"/>
    <x v="9"/>
    <x v="180"/>
    <n v="174"/>
  </r>
  <r>
    <x v="1"/>
    <x v="1"/>
    <x v="0"/>
    <x v="181"/>
    <n v="81"/>
  </r>
  <r>
    <x v="0"/>
    <x v="1"/>
    <x v="7"/>
    <x v="182"/>
    <n v="372"/>
  </r>
  <r>
    <x v="0"/>
    <x v="1"/>
    <x v="10"/>
    <x v="183"/>
    <n v="174"/>
  </r>
  <r>
    <x v="3"/>
    <x v="2"/>
    <x v="1"/>
    <x v="184"/>
    <n v="84"/>
  </r>
  <r>
    <x v="3"/>
    <x v="5"/>
    <x v="10"/>
    <x v="185"/>
    <n v="225"/>
  </r>
  <r>
    <x v="6"/>
    <x v="2"/>
    <x v="0"/>
    <x v="114"/>
    <n v="105"/>
  </r>
  <r>
    <x v="0"/>
    <x v="3"/>
    <x v="19"/>
    <x v="186"/>
    <n v="225"/>
  </r>
  <r>
    <x v="7"/>
    <x v="0"/>
    <x v="8"/>
    <x v="187"/>
    <n v="54"/>
  </r>
  <r>
    <x v="5"/>
    <x v="0"/>
    <x v="21"/>
    <x v="188"/>
    <n v="0"/>
  </r>
  <r>
    <x v="6"/>
    <x v="3"/>
    <x v="17"/>
    <x v="65"/>
    <n v="171"/>
  </r>
  <r>
    <x v="2"/>
    <x v="5"/>
    <x v="10"/>
    <x v="62"/>
    <n v="189"/>
  </r>
  <r>
    <x v="5"/>
    <x v="4"/>
    <x v="3"/>
    <x v="189"/>
    <n v="270"/>
  </r>
  <r>
    <x v="4"/>
    <x v="3"/>
    <x v="0"/>
    <x v="190"/>
    <n v="63"/>
  </r>
  <r>
    <x v="3"/>
    <x v="4"/>
    <x v="4"/>
    <x v="191"/>
    <n v="21"/>
  </r>
  <r>
    <x v="5"/>
    <x v="0"/>
    <x v="7"/>
    <x v="192"/>
    <n v="207"/>
  </r>
  <r>
    <x v="2"/>
    <x v="0"/>
    <x v="13"/>
    <x v="193"/>
    <n v="96"/>
  </r>
  <r>
    <x v="6"/>
    <x v="3"/>
    <x v="7"/>
    <x v="194"/>
    <n v="81"/>
  </r>
  <r>
    <x v="2"/>
    <x v="3"/>
    <x v="17"/>
    <x v="195"/>
    <n v="306"/>
  </r>
  <r>
    <x v="9"/>
    <x v="3"/>
    <x v="20"/>
    <x v="196"/>
    <n v="279"/>
  </r>
  <r>
    <x v="7"/>
    <x v="4"/>
    <x v="2"/>
    <x v="197"/>
    <n v="3"/>
  </r>
  <r>
    <x v="5"/>
    <x v="3"/>
    <x v="18"/>
    <x v="198"/>
    <n v="198"/>
  </r>
  <r>
    <x v="6"/>
    <x v="3"/>
    <x v="3"/>
    <x v="199"/>
    <n v="249"/>
  </r>
  <r>
    <x v="4"/>
    <x v="5"/>
    <x v="10"/>
    <x v="200"/>
    <n v="75"/>
  </r>
  <r>
    <x v="2"/>
    <x v="2"/>
    <x v="1"/>
    <x v="201"/>
    <n v="189"/>
  </r>
  <r>
    <x v="5"/>
    <x v="2"/>
    <x v="1"/>
    <x v="202"/>
    <n v="87"/>
  </r>
  <r>
    <x v="3"/>
    <x v="2"/>
    <x v="0"/>
    <x v="60"/>
    <n v="174"/>
  </r>
  <r>
    <x v="7"/>
    <x v="3"/>
    <x v="16"/>
    <x v="203"/>
    <n v="36"/>
  </r>
  <r>
    <x v="2"/>
    <x v="4"/>
    <x v="17"/>
    <x v="204"/>
    <n v="60"/>
  </r>
  <r>
    <x v="8"/>
    <x v="1"/>
    <x v="14"/>
    <x v="103"/>
    <n v="78"/>
  </r>
  <r>
    <x v="2"/>
    <x v="2"/>
    <x v="0"/>
    <x v="205"/>
    <n v="57"/>
  </r>
  <r>
    <x v="2"/>
    <x v="0"/>
    <x v="19"/>
    <x v="206"/>
    <n v="45"/>
  </r>
  <r>
    <x v="3"/>
    <x v="4"/>
    <x v="7"/>
    <x v="207"/>
    <n v="3"/>
  </r>
  <r>
    <x v="9"/>
    <x v="1"/>
    <x v="16"/>
    <x v="208"/>
    <n v="6"/>
  </r>
  <r>
    <x v="6"/>
    <x v="0"/>
    <x v="4"/>
    <x v="209"/>
    <n v="21"/>
  </r>
  <r>
    <x v="6"/>
    <x v="2"/>
    <x v="3"/>
    <x v="210"/>
    <n v="3"/>
  </r>
  <r>
    <x v="1"/>
    <x v="5"/>
    <x v="6"/>
    <x v="211"/>
    <n v="288"/>
  </r>
  <r>
    <x v="4"/>
    <x v="2"/>
    <x v="11"/>
    <x v="212"/>
    <n v="30"/>
  </r>
  <r>
    <x v="0"/>
    <x v="4"/>
    <x v="21"/>
    <x v="213"/>
    <n v="87"/>
  </r>
  <r>
    <x v="0"/>
    <x v="3"/>
    <x v="18"/>
    <x v="214"/>
    <n v="30"/>
  </r>
  <r>
    <x v="6"/>
    <x v="4"/>
    <x v="15"/>
    <x v="215"/>
    <n v="168"/>
  </r>
  <r>
    <x v="0"/>
    <x v="2"/>
    <x v="18"/>
    <x v="216"/>
    <n v="306"/>
  </r>
  <r>
    <x v="4"/>
    <x v="1"/>
    <x v="2"/>
    <x v="217"/>
    <n v="402"/>
  </r>
  <r>
    <x v="8"/>
    <x v="0"/>
    <x v="19"/>
    <x v="218"/>
    <n v="327"/>
  </r>
  <r>
    <x v="0"/>
    <x v="0"/>
    <x v="18"/>
    <x v="219"/>
    <n v="93"/>
  </r>
  <r>
    <x v="9"/>
    <x v="1"/>
    <x v="8"/>
    <x v="220"/>
    <n v="96"/>
  </r>
  <r>
    <x v="1"/>
    <x v="3"/>
    <x v="3"/>
    <x v="221"/>
    <n v="27"/>
  </r>
  <r>
    <x v="2"/>
    <x v="4"/>
    <x v="21"/>
    <x v="222"/>
    <n v="99"/>
  </r>
  <r>
    <x v="2"/>
    <x v="4"/>
    <x v="5"/>
    <x v="223"/>
    <n v="87"/>
  </r>
  <r>
    <x v="9"/>
    <x v="0"/>
    <x v="20"/>
    <x v="224"/>
    <n v="288"/>
  </r>
  <r>
    <x v="1"/>
    <x v="1"/>
    <x v="13"/>
    <x v="225"/>
    <n v="363"/>
  </r>
  <r>
    <x v="9"/>
    <x v="5"/>
    <x v="9"/>
    <x v="226"/>
    <n v="87"/>
  </r>
  <r>
    <x v="4"/>
    <x v="5"/>
    <x v="9"/>
    <x v="227"/>
    <n v="150"/>
  </r>
  <r>
    <x v="7"/>
    <x v="1"/>
    <x v="9"/>
    <x v="228"/>
    <n v="303"/>
  </r>
  <r>
    <x v="5"/>
    <x v="1"/>
    <x v="19"/>
    <x v="229"/>
    <n v="288"/>
  </r>
  <r>
    <x v="9"/>
    <x v="2"/>
    <x v="11"/>
    <x v="230"/>
    <n v="75"/>
  </r>
  <r>
    <x v="0"/>
    <x v="4"/>
    <x v="6"/>
    <x v="231"/>
    <n v="39"/>
  </r>
  <r>
    <x v="4"/>
    <x v="5"/>
    <x v="1"/>
    <x v="232"/>
    <n v="123"/>
  </r>
  <r>
    <x v="0"/>
    <x v="2"/>
    <x v="2"/>
    <x v="233"/>
    <n v="36"/>
  </r>
  <r>
    <x v="6"/>
    <x v="5"/>
    <x v="7"/>
    <x v="171"/>
    <n v="237"/>
  </r>
  <r>
    <x v="0"/>
    <x v="2"/>
    <x v="11"/>
    <x v="234"/>
    <n v="201"/>
  </r>
  <r>
    <x v="7"/>
    <x v="2"/>
    <x v="9"/>
    <x v="235"/>
    <n v="48"/>
  </r>
  <r>
    <x v="6"/>
    <x v="1"/>
    <x v="7"/>
    <x v="236"/>
    <n v="84"/>
  </r>
  <r>
    <x v="1"/>
    <x v="0"/>
    <x v="20"/>
    <x v="237"/>
    <n v="87"/>
  </r>
  <r>
    <x v="5"/>
    <x v="4"/>
    <x v="0"/>
    <x v="238"/>
    <n v="312"/>
  </r>
  <r>
    <x v="8"/>
    <x v="3"/>
    <x v="19"/>
    <x v="159"/>
    <n v="102"/>
  </r>
  <r>
    <x v="1"/>
    <x v="4"/>
    <x v="20"/>
    <x v="239"/>
    <n v="78"/>
  </r>
  <r>
    <x v="8"/>
    <x v="5"/>
    <x v="14"/>
    <x v="240"/>
    <n v="117"/>
  </r>
  <r>
    <x v="3"/>
    <x v="1"/>
    <x v="15"/>
    <x v="213"/>
    <n v="99"/>
  </r>
  <r>
    <x v="0"/>
    <x v="1"/>
    <x v="17"/>
    <x v="190"/>
    <n v="48"/>
  </r>
  <r>
    <x v="5"/>
    <x v="5"/>
    <x v="16"/>
    <x v="241"/>
    <n v="24"/>
  </r>
  <r>
    <x v="0"/>
    <x v="3"/>
    <x v="16"/>
    <x v="242"/>
    <n v="42"/>
  </r>
  <r>
    <x v="4"/>
    <x v="1"/>
    <x v="13"/>
    <x v="243"/>
    <n v="270"/>
  </r>
  <r>
    <x v="1"/>
    <x v="2"/>
    <x v="14"/>
    <x v="48"/>
    <n v="150"/>
  </r>
  <r>
    <x v="7"/>
    <x v="0"/>
    <x v="16"/>
    <x v="244"/>
    <n v="42"/>
  </r>
  <r>
    <x v="0"/>
    <x v="1"/>
    <x v="12"/>
    <x v="245"/>
    <n v="126"/>
  </r>
  <r>
    <x v="4"/>
    <x v="0"/>
    <x v="21"/>
    <x v="246"/>
    <n v="6"/>
  </r>
  <r>
    <x v="8"/>
    <x v="1"/>
    <x v="16"/>
    <x v="121"/>
    <n v="276"/>
  </r>
  <r>
    <x v="8"/>
    <x v="5"/>
    <x v="9"/>
    <x v="206"/>
    <n v="93"/>
  </r>
  <r>
    <x v="7"/>
    <x v="2"/>
    <x v="6"/>
    <x v="247"/>
    <n v="246"/>
  </r>
  <r>
    <x v="4"/>
    <x v="3"/>
    <x v="17"/>
    <x v="248"/>
    <n v="3"/>
  </r>
  <r>
    <x v="1"/>
    <x v="4"/>
    <x v="18"/>
    <x v="249"/>
    <n v="63"/>
  </r>
  <r>
    <x v="6"/>
    <x v="1"/>
    <x v="6"/>
    <x v="117"/>
    <n v="246"/>
  </r>
  <r>
    <x v="7"/>
    <x v="5"/>
    <x v="15"/>
    <x v="250"/>
    <n v="120"/>
  </r>
  <r>
    <x v="7"/>
    <x v="4"/>
    <x v="6"/>
    <x v="251"/>
    <n v="348"/>
  </r>
  <r>
    <x v="3"/>
    <x v="5"/>
    <x v="14"/>
    <x v="252"/>
    <n v="126"/>
  </r>
  <r>
    <x v="4"/>
    <x v="1"/>
    <x v="0"/>
    <x v="253"/>
    <n v="123"/>
  </r>
  <r>
    <x v="6"/>
    <x v="4"/>
    <x v="4"/>
    <x v="254"/>
    <n v="45"/>
  </r>
  <r>
    <x v="9"/>
    <x v="4"/>
    <x v="2"/>
    <x v="255"/>
    <n v="126"/>
  </r>
  <r>
    <x v="0"/>
    <x v="0"/>
    <x v="12"/>
    <x v="256"/>
    <n v="72"/>
  </r>
  <r>
    <x v="4"/>
    <x v="2"/>
    <x v="12"/>
    <x v="257"/>
    <n v="135"/>
  </r>
  <r>
    <x v="9"/>
    <x v="5"/>
    <x v="7"/>
    <x v="258"/>
    <n v="24"/>
  </r>
  <r>
    <x v="5"/>
    <x v="2"/>
    <x v="6"/>
    <x v="259"/>
    <n v="117"/>
  </r>
  <r>
    <x v="8"/>
    <x v="3"/>
    <x v="12"/>
    <x v="260"/>
    <n v="51"/>
  </r>
  <r>
    <x v="7"/>
    <x v="3"/>
    <x v="14"/>
    <x v="261"/>
    <n v="36"/>
  </r>
  <r>
    <x v="2"/>
    <x v="1"/>
    <x v="18"/>
    <x v="262"/>
    <n v="144"/>
  </r>
  <r>
    <x v="2"/>
    <x v="2"/>
    <x v="4"/>
    <x v="263"/>
    <n v="114"/>
  </r>
  <r>
    <x v="5"/>
    <x v="0"/>
    <x v="0"/>
    <x v="264"/>
    <n v="54"/>
  </r>
  <r>
    <x v="5"/>
    <x v="0"/>
    <x v="10"/>
    <x v="64"/>
    <n v="333"/>
  </r>
  <r>
    <x v="8"/>
    <x v="0"/>
    <x v="2"/>
    <x v="62"/>
    <n v="366"/>
  </r>
  <r>
    <x v="8"/>
    <x v="4"/>
    <x v="21"/>
    <x v="265"/>
    <n v="303"/>
  </r>
  <r>
    <x v="4"/>
    <x v="3"/>
    <x v="2"/>
    <x v="266"/>
    <n v="240"/>
  </r>
  <r>
    <x v="7"/>
    <x v="2"/>
    <x v="19"/>
    <x v="267"/>
    <n v="198"/>
  </r>
  <r>
    <x v="5"/>
    <x v="3"/>
    <x v="12"/>
    <x v="268"/>
    <n v="99"/>
  </r>
  <r>
    <x v="7"/>
    <x v="5"/>
    <x v="19"/>
    <x v="269"/>
    <n v="126"/>
  </r>
  <r>
    <x v="5"/>
    <x v="2"/>
    <x v="17"/>
    <x v="140"/>
    <n v="354"/>
  </r>
  <r>
    <x v="2"/>
    <x v="2"/>
    <x v="5"/>
    <x v="270"/>
    <n v="210"/>
  </r>
  <r>
    <x v="4"/>
    <x v="1"/>
    <x v="16"/>
    <x v="271"/>
    <n v="447"/>
  </r>
  <r>
    <x v="7"/>
    <x v="0"/>
    <x v="12"/>
    <x v="45"/>
    <n v="156"/>
  </r>
  <r>
    <x v="2"/>
    <x v="1"/>
    <x v="19"/>
    <x v="272"/>
    <n v="87"/>
  </r>
  <r>
    <x v="1"/>
    <x v="2"/>
    <x v="5"/>
    <x v="273"/>
    <n v="261"/>
  </r>
  <r>
    <x v="3"/>
    <x v="5"/>
    <x v="4"/>
    <x v="274"/>
    <n v="177"/>
  </r>
  <r>
    <x v="8"/>
    <x v="3"/>
    <x v="11"/>
    <x v="275"/>
    <n v="324"/>
  </r>
  <r>
    <x v="9"/>
    <x v="2"/>
    <x v="21"/>
    <x v="276"/>
    <n v="384"/>
  </r>
  <r>
    <x v="6"/>
    <x v="1"/>
    <x v="18"/>
    <x v="172"/>
    <n v="123"/>
  </r>
  <r>
    <x v="9"/>
    <x v="2"/>
    <x v="16"/>
    <x v="277"/>
    <n v="264"/>
  </r>
  <r>
    <x v="6"/>
    <x v="2"/>
    <x v="8"/>
    <x v="278"/>
    <n v="105"/>
  </r>
  <r>
    <x v="0"/>
    <x v="4"/>
    <x v="9"/>
    <x v="279"/>
    <n v="273"/>
  </r>
  <r>
    <x v="0"/>
    <x v="2"/>
    <x v="0"/>
    <x v="280"/>
    <n v="42"/>
  </r>
  <r>
    <x v="7"/>
    <x v="4"/>
    <x v="9"/>
    <x v="281"/>
    <n v="111"/>
  </r>
  <r>
    <x v="2"/>
    <x v="1"/>
    <x v="11"/>
    <x v="282"/>
    <n v="87"/>
  </r>
  <r>
    <x v="8"/>
    <x v="4"/>
    <x v="7"/>
    <x v="283"/>
    <n v="108"/>
  </r>
  <r>
    <x v="5"/>
    <x v="1"/>
    <x v="16"/>
    <x v="284"/>
    <n v="54"/>
  </r>
  <r>
    <x v="4"/>
    <x v="4"/>
    <x v="21"/>
    <x v="285"/>
    <n v="72"/>
  </r>
  <r>
    <x v="0"/>
    <x v="3"/>
    <x v="21"/>
    <x v="75"/>
    <n v="195"/>
  </r>
  <r>
    <x v="8"/>
    <x v="5"/>
    <x v="2"/>
    <x v="286"/>
    <n v="144"/>
  </r>
  <r>
    <x v="8"/>
    <x v="0"/>
    <x v="1"/>
    <x v="287"/>
    <n v="141"/>
  </r>
  <r>
    <x v="2"/>
    <x v="5"/>
    <x v="6"/>
    <x v="288"/>
    <n v="147"/>
  </r>
  <r>
    <x v="2"/>
    <x v="0"/>
    <x v="5"/>
    <x v="289"/>
    <n v="3"/>
  </r>
  <r>
    <x v="5"/>
    <x v="3"/>
    <x v="3"/>
    <x v="290"/>
    <n v="72"/>
  </r>
  <r>
    <x v="3"/>
    <x v="4"/>
    <x v="13"/>
    <x v="291"/>
    <n v="45"/>
  </r>
  <r>
    <x v="6"/>
    <x v="1"/>
    <x v="17"/>
    <x v="114"/>
    <n v="144"/>
  </r>
  <r>
    <x v="5"/>
    <x v="5"/>
    <x v="12"/>
    <x v="292"/>
    <n v="123"/>
  </r>
  <r>
    <x v="7"/>
    <x v="5"/>
    <x v="5"/>
    <x v="293"/>
    <n v="207"/>
  </r>
  <r>
    <x v="2"/>
    <x v="0"/>
    <x v="17"/>
    <x v="294"/>
    <n v="84"/>
  </r>
  <r>
    <x v="6"/>
    <x v="0"/>
    <x v="9"/>
    <x v="295"/>
    <n v="39"/>
  </r>
  <r>
    <x v="5"/>
    <x v="4"/>
    <x v="2"/>
    <x v="296"/>
    <n v="477"/>
  </r>
  <r>
    <x v="0"/>
    <x v="2"/>
    <x v="6"/>
    <x v="270"/>
    <n v="189"/>
  </r>
  <r>
    <x v="6"/>
    <x v="2"/>
    <x v="7"/>
    <x v="297"/>
    <n v="6"/>
  </r>
  <r>
    <x v="0"/>
    <x v="0"/>
    <x v="1"/>
    <x v="298"/>
    <n v="423"/>
  </r>
  <r>
    <x v="4"/>
    <x v="3"/>
    <x v="15"/>
    <x v="299"/>
    <n v="96"/>
  </r>
  <r>
    <x v="7"/>
    <x v="5"/>
    <x v="13"/>
    <x v="263"/>
    <n v="288"/>
  </r>
  <r>
    <x v="7"/>
    <x v="4"/>
    <x v="21"/>
    <x v="300"/>
    <n v="123"/>
  </r>
  <r>
    <x v="2"/>
    <x v="3"/>
    <x v="15"/>
    <x v="301"/>
    <n v="48"/>
  </r>
  <r>
    <x v="8"/>
    <x v="5"/>
    <x v="10"/>
    <x v="302"/>
    <n v="303"/>
  </r>
  <r>
    <x v="3"/>
    <x v="2"/>
    <x v="9"/>
    <x v="256"/>
    <n v="30"/>
  </r>
  <r>
    <x v="2"/>
    <x v="0"/>
    <x v="7"/>
    <x v="220"/>
    <n v="231"/>
  </r>
  <r>
    <x v="4"/>
    <x v="1"/>
    <x v="12"/>
    <x v="303"/>
    <n v="270"/>
  </r>
  <r>
    <x v="7"/>
    <x v="5"/>
    <x v="20"/>
    <x v="304"/>
    <n v="60"/>
  </r>
  <r>
    <x v="8"/>
    <x v="1"/>
    <x v="2"/>
    <x v="305"/>
    <n v="0"/>
  </r>
  <r>
    <x v="5"/>
    <x v="0"/>
    <x v="12"/>
    <x v="306"/>
    <n v="39"/>
  </r>
  <r>
    <x v="6"/>
    <x v="1"/>
    <x v="8"/>
    <x v="307"/>
    <n v="66"/>
  </r>
  <r>
    <x v="1"/>
    <x v="3"/>
    <x v="1"/>
    <x v="308"/>
    <n v="369"/>
  </r>
  <r>
    <x v="3"/>
    <x v="0"/>
    <x v="12"/>
    <x v="24"/>
    <n v="87"/>
  </r>
  <r>
    <x v="3"/>
    <x v="3"/>
    <x v="14"/>
    <x v="309"/>
    <n v="27"/>
  </r>
  <r>
    <x v="1"/>
    <x v="3"/>
    <x v="16"/>
    <x v="185"/>
    <n v="54"/>
  </r>
  <r>
    <x v="6"/>
    <x v="2"/>
    <x v="19"/>
    <x v="310"/>
    <n v="339"/>
  </r>
  <r>
    <x v="0"/>
    <x v="0"/>
    <x v="16"/>
    <x v="311"/>
    <n v="48"/>
  </r>
  <r>
    <x v="9"/>
    <x v="3"/>
    <x v="18"/>
    <x v="312"/>
    <n v="96"/>
  </r>
  <r>
    <x v="3"/>
    <x v="1"/>
    <x v="13"/>
    <x v="313"/>
    <n v="171"/>
  </r>
  <r>
    <x v="2"/>
    <x v="2"/>
    <x v="3"/>
    <x v="314"/>
    <n v="156"/>
  </r>
  <r>
    <x v="3"/>
    <x v="2"/>
    <x v="12"/>
    <x v="315"/>
    <n v="252"/>
  </r>
  <r>
    <x v="4"/>
    <x v="4"/>
    <x v="13"/>
    <x v="316"/>
    <n v="264"/>
  </r>
  <r>
    <x v="8"/>
    <x v="4"/>
    <x v="9"/>
    <x v="317"/>
    <n v="6"/>
  </r>
  <r>
    <x v="2"/>
    <x v="5"/>
    <x v="5"/>
    <x v="110"/>
    <n v="180"/>
  </r>
  <r>
    <x v="1"/>
    <x v="0"/>
    <x v="13"/>
    <x v="318"/>
    <n v="60"/>
  </r>
  <r>
    <x v="1"/>
    <x v="5"/>
    <x v="20"/>
    <x v="319"/>
    <n v="516"/>
  </r>
  <r>
    <x v="3"/>
    <x v="0"/>
    <x v="5"/>
    <x v="320"/>
    <n v="300"/>
  </r>
  <r>
    <x v="6"/>
    <x v="3"/>
    <x v="4"/>
    <x v="321"/>
    <n v="87"/>
  </r>
  <r>
    <x v="4"/>
    <x v="3"/>
    <x v="14"/>
    <x v="322"/>
    <n v="153"/>
  </r>
  <r>
    <x v="6"/>
    <x v="1"/>
    <x v="0"/>
    <x v="323"/>
    <n v="312"/>
  </r>
  <r>
    <x v="0"/>
    <x v="4"/>
    <x v="8"/>
    <x v="324"/>
    <n v="183"/>
  </r>
  <r>
    <x v="6"/>
    <x v="0"/>
    <x v="13"/>
    <x v="325"/>
    <n v="216"/>
  </r>
  <r>
    <x v="8"/>
    <x v="2"/>
    <x v="21"/>
    <x v="326"/>
    <n v="180"/>
  </r>
  <r>
    <x v="5"/>
    <x v="3"/>
    <x v="20"/>
    <x v="327"/>
    <n v="492"/>
  </r>
  <r>
    <x v="8"/>
    <x v="2"/>
    <x v="20"/>
    <x v="328"/>
    <n v="78"/>
  </r>
  <r>
    <x v="9"/>
    <x v="5"/>
    <x v="6"/>
    <x v="329"/>
    <n v="99"/>
  </r>
  <r>
    <x v="3"/>
    <x v="4"/>
    <x v="5"/>
    <x v="330"/>
    <n v="51"/>
  </r>
  <r>
    <x v="9"/>
    <x v="0"/>
    <x v="0"/>
    <x v="331"/>
    <n v="27"/>
  </r>
  <r>
    <x v="0"/>
    <x v="3"/>
    <x v="0"/>
    <x v="332"/>
    <n v="435"/>
  </r>
  <r>
    <x v="0"/>
    <x v="3"/>
    <x v="5"/>
    <x v="333"/>
    <n v="84"/>
  </r>
  <r>
    <x v="7"/>
    <x v="2"/>
    <x v="13"/>
    <x v="334"/>
    <n v="294"/>
  </r>
  <r>
    <x v="9"/>
    <x v="0"/>
    <x v="6"/>
    <x v="335"/>
    <n v="33"/>
  </r>
  <r>
    <x v="6"/>
    <x v="4"/>
    <x v="13"/>
    <x v="336"/>
    <n v="21"/>
  </r>
  <r>
    <x v="7"/>
    <x v="0"/>
    <x v="10"/>
    <x v="337"/>
    <n v="207"/>
  </r>
  <r>
    <x v="7"/>
    <x v="0"/>
    <x v="5"/>
    <x v="105"/>
    <n v="42"/>
  </r>
  <r>
    <x v="9"/>
    <x v="2"/>
    <x v="17"/>
    <x v="338"/>
    <n v="39"/>
  </r>
  <r>
    <x v="8"/>
    <x v="4"/>
    <x v="0"/>
    <x v="264"/>
    <n v="477"/>
  </r>
  <r>
    <x v="6"/>
    <x v="3"/>
    <x v="20"/>
    <x v="339"/>
    <n v="477"/>
  </r>
  <r>
    <x v="1"/>
    <x v="1"/>
    <x v="15"/>
    <x v="0"/>
    <n v="132"/>
  </r>
  <r>
    <x v="2"/>
    <x v="5"/>
    <x v="3"/>
    <x v="340"/>
    <n v="102"/>
  </r>
  <r>
    <x v="4"/>
    <x v="4"/>
    <x v="3"/>
    <x v="341"/>
    <n v="174"/>
  </r>
  <r>
    <x v="3"/>
    <x v="3"/>
    <x v="5"/>
    <x v="342"/>
    <n v="195"/>
  </r>
  <r>
    <x v="7"/>
    <x v="3"/>
    <x v="0"/>
    <x v="197"/>
    <n v="21"/>
  </r>
  <r>
    <x v="1"/>
    <x v="2"/>
    <x v="12"/>
    <x v="343"/>
    <n v="204"/>
  </r>
  <r>
    <x v="0"/>
    <x v="0"/>
    <x v="10"/>
    <x v="344"/>
    <n v="51"/>
  </r>
  <r>
    <x v="1"/>
    <x v="0"/>
    <x v="12"/>
    <x v="345"/>
    <n v="3"/>
  </r>
  <r>
    <x v="6"/>
    <x v="0"/>
    <x v="18"/>
    <x v="96"/>
    <n v="60"/>
  </r>
  <r>
    <x v="8"/>
    <x v="4"/>
    <x v="3"/>
    <x v="186"/>
    <n v="3"/>
  </r>
  <r>
    <x v="5"/>
    <x v="2"/>
    <x v="19"/>
    <x v="271"/>
    <n v="255"/>
  </r>
  <r>
    <x v="3"/>
    <x v="0"/>
    <x v="4"/>
    <x v="346"/>
    <n v="225"/>
  </r>
  <r>
    <x v="4"/>
    <x v="3"/>
    <x v="21"/>
    <x v="306"/>
    <n v="189"/>
  </r>
  <r>
    <x v="5"/>
    <x v="2"/>
    <x v="13"/>
    <x v="347"/>
    <n v="75"/>
  </r>
  <r>
    <x v="4"/>
    <x v="0"/>
    <x v="18"/>
    <x v="211"/>
    <n v="114"/>
  </r>
  <r>
    <x v="1"/>
    <x v="4"/>
    <x v="15"/>
    <x v="348"/>
    <n v="33"/>
  </r>
  <r>
    <x v="6"/>
    <x v="2"/>
    <x v="6"/>
    <x v="349"/>
    <n v="453"/>
  </r>
  <r>
    <x v="7"/>
    <x v="3"/>
    <x v="21"/>
    <x v="350"/>
    <n v="12"/>
  </r>
  <r>
    <x v="1"/>
    <x v="5"/>
    <x v="4"/>
    <x v="351"/>
    <n v="201"/>
  </r>
  <r>
    <x v="7"/>
    <x v="0"/>
    <x v="0"/>
    <x v="352"/>
    <n v="333"/>
  </r>
  <r>
    <x v="0"/>
    <x v="2"/>
    <x v="12"/>
    <x v="353"/>
    <n v="42"/>
  </r>
  <r>
    <x v="3"/>
    <x v="5"/>
    <x v="17"/>
    <x v="354"/>
    <n v="99"/>
  </r>
  <r>
    <x v="5"/>
    <x v="0"/>
    <x v="18"/>
    <x v="351"/>
    <n v="204"/>
  </r>
  <r>
    <x v="6"/>
    <x v="3"/>
    <x v="18"/>
    <x v="271"/>
    <n v="216"/>
  </r>
  <r>
    <x v="5"/>
    <x v="3"/>
    <x v="11"/>
    <x v="355"/>
    <n v="273"/>
  </r>
  <r>
    <x v="8"/>
    <x v="0"/>
    <x v="3"/>
    <x v="18"/>
    <n v="303"/>
  </r>
  <r>
    <x v="9"/>
    <x v="4"/>
    <x v="21"/>
    <x v="356"/>
    <n v="324"/>
  </r>
  <r>
    <x v="5"/>
    <x v="3"/>
    <x v="7"/>
    <x v="357"/>
    <n v="147"/>
  </r>
  <r>
    <x v="8"/>
    <x v="1"/>
    <x v="7"/>
    <x v="72"/>
    <n v="228"/>
  </r>
  <r>
    <x v="2"/>
    <x v="5"/>
    <x v="0"/>
    <x v="358"/>
    <n v="345"/>
  </r>
  <r>
    <x v="7"/>
    <x v="1"/>
    <x v="11"/>
    <x v="58"/>
    <n v="42"/>
  </r>
  <r>
    <x v="9"/>
    <x v="1"/>
    <x v="6"/>
    <x v="359"/>
    <n v="126"/>
  </r>
  <r>
    <x v="4"/>
    <x v="4"/>
    <x v="0"/>
    <x v="185"/>
    <n v="129"/>
  </r>
  <r>
    <x v="4"/>
    <x v="1"/>
    <x v="14"/>
    <x v="360"/>
    <n v="108"/>
  </r>
  <r>
    <x v="1"/>
    <x v="2"/>
    <x v="7"/>
    <x v="66"/>
    <n v="9"/>
  </r>
  <r>
    <x v="8"/>
    <x v="4"/>
    <x v="15"/>
    <x v="159"/>
    <n v="183"/>
  </r>
  <r>
    <x v="2"/>
    <x v="5"/>
    <x v="2"/>
    <x v="361"/>
    <n v="222"/>
  </r>
  <r>
    <x v="7"/>
    <x v="4"/>
    <x v="20"/>
    <x v="362"/>
    <n v="87"/>
  </r>
  <r>
    <x v="5"/>
    <x v="2"/>
    <x v="9"/>
    <x v="363"/>
    <n v="39"/>
  </r>
  <r>
    <x v="9"/>
    <x v="0"/>
    <x v="18"/>
    <x v="364"/>
    <n v="198"/>
  </r>
  <r>
    <x v="9"/>
    <x v="3"/>
    <x v="8"/>
    <x v="357"/>
    <n v="150"/>
  </r>
  <r>
    <x v="3"/>
    <x v="5"/>
    <x v="1"/>
    <x v="80"/>
    <n v="267"/>
  </r>
  <r>
    <x v="9"/>
    <x v="2"/>
    <x v="4"/>
    <x v="365"/>
    <n v="123"/>
  </r>
  <r>
    <x v="2"/>
    <x v="2"/>
    <x v="6"/>
    <x v="366"/>
    <n v="129"/>
  </r>
  <r>
    <x v="4"/>
    <x v="3"/>
    <x v="13"/>
    <x v="367"/>
    <n v="348"/>
  </r>
  <r>
    <x v="1"/>
    <x v="0"/>
    <x v="9"/>
    <x v="368"/>
    <n v="87"/>
  </r>
  <r>
    <x v="7"/>
    <x v="5"/>
    <x v="21"/>
    <x v="369"/>
    <n v="210"/>
  </r>
  <r>
    <x v="7"/>
    <x v="2"/>
    <x v="2"/>
    <x v="370"/>
    <n v="36"/>
  </r>
  <r>
    <x v="4"/>
    <x v="0"/>
    <x v="16"/>
    <x v="161"/>
    <n v="120"/>
  </r>
  <r>
    <x v="5"/>
    <x v="1"/>
    <x v="7"/>
    <x v="371"/>
    <n v="177"/>
  </r>
  <r>
    <x v="1"/>
    <x v="0"/>
    <x v="3"/>
    <x v="84"/>
    <n v="9"/>
  </r>
  <r>
    <x v="0"/>
    <x v="2"/>
    <x v="17"/>
    <x v="87"/>
    <n v="201"/>
  </r>
  <r>
    <x v="6"/>
    <x v="2"/>
    <x v="1"/>
    <x v="370"/>
    <n v="189"/>
  </r>
  <r>
    <x v="1"/>
    <x v="3"/>
    <x v="18"/>
    <x v="372"/>
    <n v="72"/>
  </r>
  <r>
    <x v="3"/>
    <x v="3"/>
    <x v="13"/>
    <x v="373"/>
    <n v="93"/>
  </r>
  <r>
    <x v="9"/>
    <x v="2"/>
    <x v="10"/>
    <x v="374"/>
    <n v="186"/>
  </r>
  <r>
    <x v="4"/>
    <x v="4"/>
    <x v="17"/>
    <x v="90"/>
    <n v="315"/>
  </r>
  <r>
    <x v="7"/>
    <x v="2"/>
    <x v="7"/>
    <x v="174"/>
    <n v="90"/>
  </r>
  <r>
    <x v="7"/>
    <x v="0"/>
    <x v="17"/>
    <x v="375"/>
    <n v="66"/>
  </r>
  <r>
    <x v="6"/>
    <x v="4"/>
    <x v="18"/>
    <x v="376"/>
    <n v="354"/>
  </r>
  <r>
    <x v="7"/>
    <x v="0"/>
    <x v="7"/>
    <x v="377"/>
    <n v="378"/>
  </r>
  <r>
    <x v="9"/>
    <x v="3"/>
    <x v="15"/>
    <x v="378"/>
    <n v="45"/>
  </r>
  <r>
    <x v="6"/>
    <x v="5"/>
    <x v="14"/>
    <x v="379"/>
    <n v="192"/>
  </r>
  <r>
    <x v="2"/>
    <x v="2"/>
    <x v="2"/>
    <x v="380"/>
    <n v="12"/>
  </r>
  <r>
    <x v="3"/>
    <x v="1"/>
    <x v="1"/>
    <x v="381"/>
    <n v="63"/>
  </r>
  <r>
    <x v="8"/>
    <x v="5"/>
    <x v="17"/>
    <x v="382"/>
    <n v="180"/>
  </r>
  <r>
    <x v="3"/>
    <x v="5"/>
    <x v="19"/>
    <x v="383"/>
    <n v="354"/>
  </r>
  <r>
    <x v="9"/>
    <x v="4"/>
    <x v="6"/>
    <x v="62"/>
    <n v="264"/>
  </r>
  <r>
    <x v="3"/>
    <x v="1"/>
    <x v="8"/>
    <x v="196"/>
    <n v="288"/>
  </r>
  <r>
    <x v="9"/>
    <x v="4"/>
    <x v="16"/>
    <x v="384"/>
    <n v="165"/>
  </r>
  <r>
    <x v="5"/>
    <x v="3"/>
    <x v="21"/>
    <x v="385"/>
    <n v="186"/>
  </r>
  <r>
    <x v="7"/>
    <x v="4"/>
    <x v="5"/>
    <x v="386"/>
    <n v="6"/>
  </r>
  <r>
    <x v="3"/>
    <x v="0"/>
    <x v="14"/>
    <x v="380"/>
    <n v="168"/>
  </r>
  <r>
    <x v="9"/>
    <x v="0"/>
    <x v="15"/>
    <x v="387"/>
    <n v="0"/>
  </r>
  <r>
    <x v="1"/>
    <x v="5"/>
    <x v="8"/>
    <x v="388"/>
    <n v="135"/>
  </r>
  <r>
    <x v="9"/>
    <x v="2"/>
    <x v="3"/>
    <x v="359"/>
    <n v="189"/>
  </r>
  <r>
    <x v="1"/>
    <x v="4"/>
    <x v="17"/>
    <x v="389"/>
    <n v="336"/>
  </r>
  <r>
    <x v="0"/>
    <x v="1"/>
    <x v="2"/>
    <x v="68"/>
    <n v="249"/>
  </r>
  <r>
    <x v="1"/>
    <x v="5"/>
    <x v="9"/>
    <x v="390"/>
    <n v="432"/>
  </r>
  <r>
    <x v="5"/>
    <x v="5"/>
    <x v="0"/>
    <x v="391"/>
    <n v="171"/>
  </r>
  <r>
    <x v="0"/>
    <x v="5"/>
    <x v="17"/>
    <x v="392"/>
    <n v="123"/>
  </r>
  <r>
    <x v="8"/>
    <x v="2"/>
    <x v="18"/>
    <x v="393"/>
    <n v="240"/>
  </r>
  <r>
    <x v="3"/>
    <x v="3"/>
    <x v="17"/>
    <x v="394"/>
    <n v="141"/>
  </r>
  <r>
    <x v="4"/>
    <x v="3"/>
    <x v="5"/>
    <x v="204"/>
    <n v="123"/>
  </r>
  <r>
    <x v="0"/>
    <x v="1"/>
    <x v="8"/>
    <x v="395"/>
    <n v="3"/>
  </r>
  <r>
    <x v="4"/>
    <x v="5"/>
    <x v="4"/>
    <x v="178"/>
    <n v="45"/>
  </r>
  <r>
    <x v="2"/>
    <x v="2"/>
    <x v="9"/>
    <x v="396"/>
    <n v="192"/>
  </r>
  <r>
    <x v="8"/>
    <x v="0"/>
    <x v="7"/>
    <x v="59"/>
    <n v="99"/>
  </r>
  <r>
    <x v="4"/>
    <x v="3"/>
    <x v="8"/>
    <x v="397"/>
    <n v="279"/>
  </r>
  <r>
    <x v="7"/>
    <x v="3"/>
    <x v="17"/>
    <x v="398"/>
    <n v="240"/>
  </r>
  <r>
    <x v="7"/>
    <x v="2"/>
    <x v="4"/>
    <x v="399"/>
    <n v="204"/>
  </r>
  <r>
    <x v="6"/>
    <x v="0"/>
    <x v="16"/>
    <x v="132"/>
    <n v="108"/>
  </r>
  <r>
    <x v="1"/>
    <x v="5"/>
    <x v="7"/>
    <x v="400"/>
    <n v="69"/>
  </r>
  <r>
    <x v="8"/>
    <x v="2"/>
    <x v="13"/>
    <x v="401"/>
    <n v="102"/>
  </r>
  <r>
    <x v="3"/>
    <x v="1"/>
    <x v="5"/>
    <x v="402"/>
    <n v="141"/>
  </r>
  <r>
    <x v="1"/>
    <x v="3"/>
    <x v="9"/>
    <x v="403"/>
    <n v="186"/>
  </r>
  <r>
    <x v="6"/>
    <x v="5"/>
    <x v="10"/>
    <x v="404"/>
    <n v="153"/>
  </r>
  <r>
    <x v="5"/>
    <x v="5"/>
    <x v="19"/>
    <x v="261"/>
    <n v="234"/>
  </r>
  <r>
    <x v="3"/>
    <x v="4"/>
    <x v="17"/>
    <x v="405"/>
    <n v="246"/>
  </r>
  <r>
    <x v="2"/>
    <x v="1"/>
    <x v="10"/>
    <x v="406"/>
    <n v="333"/>
  </r>
  <r>
    <x v="3"/>
    <x v="0"/>
    <x v="18"/>
    <x v="407"/>
    <n v="549"/>
  </r>
  <r>
    <x v="6"/>
    <x v="5"/>
    <x v="1"/>
    <x v="408"/>
    <n v="48"/>
  </r>
  <r>
    <x v="7"/>
    <x v="4"/>
    <x v="16"/>
    <x v="243"/>
    <n v="183"/>
  </r>
  <r>
    <x v="3"/>
    <x v="1"/>
    <x v="14"/>
    <x v="409"/>
    <n v="78"/>
  </r>
  <r>
    <x v="4"/>
    <x v="2"/>
    <x v="7"/>
    <x v="410"/>
    <n v="210"/>
  </r>
  <r>
    <x v="9"/>
    <x v="4"/>
    <x v="9"/>
    <x v="411"/>
    <n v="330"/>
  </r>
  <r>
    <x v="6"/>
    <x v="5"/>
    <x v="3"/>
    <x v="412"/>
    <n v="315"/>
  </r>
  <r>
    <x v="5"/>
    <x v="4"/>
    <x v="4"/>
    <x v="413"/>
    <n v="231"/>
  </r>
  <r>
    <x v="5"/>
    <x v="1"/>
    <x v="20"/>
    <x v="414"/>
    <n v="159"/>
  </r>
  <r>
    <x v="3"/>
    <x v="2"/>
    <x v="10"/>
    <x v="304"/>
    <n v="267"/>
  </r>
  <r>
    <x v="7"/>
    <x v="1"/>
    <x v="20"/>
    <x v="415"/>
    <n v="147"/>
  </r>
  <r>
    <x v="3"/>
    <x v="1"/>
    <x v="4"/>
    <x v="240"/>
    <n v="54"/>
  </r>
  <r>
    <x v="1"/>
    <x v="4"/>
    <x v="19"/>
    <x v="416"/>
    <n v="273"/>
  </r>
  <r>
    <x v="7"/>
    <x v="0"/>
    <x v="4"/>
    <x v="417"/>
    <n v="126"/>
  </r>
  <r>
    <x v="0"/>
    <x v="2"/>
    <x v="3"/>
    <x v="418"/>
    <n v="3"/>
  </r>
  <r>
    <x v="4"/>
    <x v="3"/>
    <x v="10"/>
    <x v="102"/>
    <n v="60"/>
  </r>
  <r>
    <x v="5"/>
    <x v="1"/>
    <x v="4"/>
    <x v="419"/>
    <n v="150"/>
  </r>
  <r>
    <x v="7"/>
    <x v="3"/>
    <x v="11"/>
    <x v="420"/>
    <n v="297"/>
  </r>
  <r>
    <x v="5"/>
    <x v="5"/>
    <x v="15"/>
    <x v="421"/>
    <n v="234"/>
  </r>
  <r>
    <x v="5"/>
    <x v="3"/>
    <x v="0"/>
    <x v="327"/>
    <n v="135"/>
  </r>
  <r>
    <x v="7"/>
    <x v="4"/>
    <x v="13"/>
    <x v="422"/>
    <n v="9"/>
  </r>
  <r>
    <x v="6"/>
    <x v="3"/>
    <x v="14"/>
    <x v="54"/>
    <n v="255"/>
  </r>
  <r>
    <x v="4"/>
    <x v="3"/>
    <x v="20"/>
    <x v="423"/>
    <n v="243"/>
  </r>
  <r>
    <x v="4"/>
    <x v="2"/>
    <x v="0"/>
    <x v="424"/>
    <n v="9"/>
  </r>
  <r>
    <x v="3"/>
    <x v="5"/>
    <x v="21"/>
    <x v="45"/>
    <n v="24"/>
  </r>
  <r>
    <x v="4"/>
    <x v="3"/>
    <x v="16"/>
    <x v="425"/>
    <n v="111"/>
  </r>
  <r>
    <x v="4"/>
    <x v="0"/>
    <x v="17"/>
    <x v="426"/>
    <n v="15"/>
  </r>
  <r>
    <x v="9"/>
    <x v="3"/>
    <x v="19"/>
    <x v="427"/>
    <n v="123"/>
  </r>
  <r>
    <x v="6"/>
    <x v="1"/>
    <x v="20"/>
    <x v="2"/>
    <n v="114"/>
  </r>
  <r>
    <x v="6"/>
    <x v="2"/>
    <x v="21"/>
    <x v="366"/>
    <n v="96"/>
  </r>
  <r>
    <x v="3"/>
    <x v="5"/>
    <x v="8"/>
    <x v="428"/>
    <n v="204"/>
  </r>
  <r>
    <x v="3"/>
    <x v="0"/>
    <x v="2"/>
    <x v="135"/>
    <n v="180"/>
  </r>
  <r>
    <x v="4"/>
    <x v="2"/>
    <x v="10"/>
    <x v="429"/>
    <n v="6"/>
  </r>
  <r>
    <x v="3"/>
    <x v="4"/>
    <x v="8"/>
    <x v="323"/>
    <n v="42"/>
  </r>
  <r>
    <x v="5"/>
    <x v="4"/>
    <x v="16"/>
    <x v="45"/>
    <n v="78"/>
  </r>
  <r>
    <x v="6"/>
    <x v="0"/>
    <x v="20"/>
    <x v="430"/>
    <n v="309"/>
  </r>
  <r>
    <x v="9"/>
    <x v="0"/>
    <x v="2"/>
    <x v="431"/>
    <n v="174"/>
  </r>
  <r>
    <x v="8"/>
    <x v="3"/>
    <x v="8"/>
    <x v="290"/>
    <n v="30"/>
  </r>
  <r>
    <x v="0"/>
    <x v="3"/>
    <x v="15"/>
    <x v="432"/>
    <n v="339"/>
  </r>
  <r>
    <x v="7"/>
    <x v="1"/>
    <x v="17"/>
    <x v="8"/>
    <n v="9"/>
  </r>
  <r>
    <x v="1"/>
    <x v="1"/>
    <x v="10"/>
    <x v="433"/>
    <n v="231"/>
  </r>
  <r>
    <x v="0"/>
    <x v="5"/>
    <x v="1"/>
    <x v="434"/>
    <n v="255"/>
  </r>
  <r>
    <x v="7"/>
    <x v="1"/>
    <x v="6"/>
    <x v="393"/>
    <n v="147"/>
  </r>
  <r>
    <x v="1"/>
    <x v="5"/>
    <x v="17"/>
    <x v="435"/>
    <n v="234"/>
  </r>
  <r>
    <x v="5"/>
    <x v="5"/>
    <x v="2"/>
    <x v="436"/>
    <n v="297"/>
  </r>
  <r>
    <x v="6"/>
    <x v="0"/>
    <x v="11"/>
    <x v="164"/>
    <n v="231"/>
  </r>
  <r>
    <x v="9"/>
    <x v="2"/>
    <x v="5"/>
    <x v="437"/>
    <n v="438"/>
  </r>
  <r>
    <x v="6"/>
    <x v="3"/>
    <x v="16"/>
    <x v="438"/>
    <n v="30"/>
  </r>
  <r>
    <x v="5"/>
    <x v="0"/>
    <x v="1"/>
    <x v="426"/>
    <n v="219"/>
  </r>
  <r>
    <x v="8"/>
    <x v="4"/>
    <x v="18"/>
    <x v="439"/>
    <n v="234"/>
  </r>
  <r>
    <x v="8"/>
    <x v="2"/>
    <x v="3"/>
    <x v="440"/>
    <n v="183"/>
  </r>
  <r>
    <x v="4"/>
    <x v="0"/>
    <x v="2"/>
    <x v="441"/>
    <n v="186"/>
  </r>
  <r>
    <x v="6"/>
    <x v="1"/>
    <x v="4"/>
    <x v="172"/>
    <n v="171"/>
  </r>
  <r>
    <x v="8"/>
    <x v="3"/>
    <x v="3"/>
    <x v="442"/>
    <n v="141"/>
  </r>
  <r>
    <x v="9"/>
    <x v="5"/>
    <x v="17"/>
    <x v="443"/>
    <n v="327"/>
  </r>
  <r>
    <x v="2"/>
    <x v="3"/>
    <x v="13"/>
    <x v="444"/>
    <n v="186"/>
  </r>
  <r>
    <x v="1"/>
    <x v="5"/>
    <x v="12"/>
    <x v="129"/>
    <n v="171"/>
  </r>
  <r>
    <x v="8"/>
    <x v="4"/>
    <x v="16"/>
    <x v="36"/>
    <n v="51"/>
  </r>
  <r>
    <x v="0"/>
    <x v="1"/>
    <x v="4"/>
    <x v="445"/>
    <n v="411"/>
  </r>
  <r>
    <x v="1"/>
    <x v="1"/>
    <x v="17"/>
    <x v="446"/>
    <n v="96"/>
  </r>
  <r>
    <x v="4"/>
    <x v="3"/>
    <x v="19"/>
    <x v="284"/>
    <n v="222"/>
  </r>
  <r>
    <x v="8"/>
    <x v="2"/>
    <x v="16"/>
    <x v="447"/>
    <n v="147"/>
  </r>
  <r>
    <x v="8"/>
    <x v="4"/>
    <x v="2"/>
    <x v="263"/>
    <n v="105"/>
  </r>
  <r>
    <x v="6"/>
    <x v="4"/>
    <x v="20"/>
    <x v="307"/>
    <n v="66"/>
  </r>
  <r>
    <x v="1"/>
    <x v="1"/>
    <x v="14"/>
    <x v="448"/>
    <n v="0"/>
  </r>
  <r>
    <x v="1"/>
    <x v="2"/>
    <x v="11"/>
    <x v="157"/>
    <n v="438"/>
  </r>
  <r>
    <x v="2"/>
    <x v="4"/>
    <x v="18"/>
    <x v="449"/>
    <n v="123"/>
  </r>
  <r>
    <x v="9"/>
    <x v="5"/>
    <x v="8"/>
    <x v="450"/>
    <n v="111"/>
  </r>
  <r>
    <x v="5"/>
    <x v="2"/>
    <x v="20"/>
    <x v="131"/>
    <n v="72"/>
  </r>
  <r>
    <x v="4"/>
    <x v="2"/>
    <x v="21"/>
    <x v="451"/>
    <n v="15"/>
  </r>
  <r>
    <x v="3"/>
    <x v="3"/>
    <x v="10"/>
    <x v="452"/>
    <n v="318"/>
  </r>
  <r>
    <x v="6"/>
    <x v="4"/>
    <x v="2"/>
    <x v="453"/>
    <n v="93"/>
  </r>
  <r>
    <x v="0"/>
    <x v="5"/>
    <x v="10"/>
    <x v="307"/>
    <n v="330"/>
  </r>
  <r>
    <x v="6"/>
    <x v="2"/>
    <x v="16"/>
    <x v="454"/>
    <n v="372"/>
  </r>
  <r>
    <x v="6"/>
    <x v="0"/>
    <x v="15"/>
    <x v="455"/>
    <n v="84"/>
  </r>
  <r>
    <x v="3"/>
    <x v="4"/>
    <x v="20"/>
    <x v="456"/>
    <n v="189"/>
  </r>
  <r>
    <x v="3"/>
    <x v="1"/>
    <x v="6"/>
    <x v="457"/>
    <n v="60"/>
  </r>
  <r>
    <x v="0"/>
    <x v="3"/>
    <x v="10"/>
    <x v="458"/>
    <n v="357"/>
  </r>
  <r>
    <x v="2"/>
    <x v="1"/>
    <x v="14"/>
    <x v="93"/>
    <n v="75"/>
  </r>
  <r>
    <x v="0"/>
    <x v="1"/>
    <x v="11"/>
    <x v="422"/>
    <n v="60"/>
  </r>
  <r>
    <x v="8"/>
    <x v="4"/>
    <x v="5"/>
    <x v="459"/>
    <n v="324"/>
  </r>
  <r>
    <x v="1"/>
    <x v="1"/>
    <x v="16"/>
    <x v="460"/>
    <n v="354"/>
  </r>
  <r>
    <x v="2"/>
    <x v="4"/>
    <x v="20"/>
    <x v="461"/>
    <n v="105"/>
  </r>
  <r>
    <x v="0"/>
    <x v="4"/>
    <x v="10"/>
    <x v="66"/>
    <n v="162"/>
  </r>
  <r>
    <x v="5"/>
    <x v="5"/>
    <x v="3"/>
    <x v="462"/>
    <n v="57"/>
  </r>
  <r>
    <x v="2"/>
    <x v="1"/>
    <x v="3"/>
    <x v="463"/>
    <n v="57"/>
  </r>
  <r>
    <x v="6"/>
    <x v="1"/>
    <x v="1"/>
    <x v="2"/>
    <n v="135"/>
  </r>
  <r>
    <x v="0"/>
    <x v="2"/>
    <x v="1"/>
    <x v="228"/>
    <n v="93"/>
  </r>
  <r>
    <x v="8"/>
    <x v="3"/>
    <x v="16"/>
    <x v="82"/>
    <n v="51"/>
  </r>
  <r>
    <x v="3"/>
    <x v="1"/>
    <x v="12"/>
    <x v="464"/>
    <n v="75"/>
  </r>
  <r>
    <x v="4"/>
    <x v="4"/>
    <x v="19"/>
    <x v="465"/>
    <n v="204"/>
  </r>
  <r>
    <x v="2"/>
    <x v="2"/>
    <x v="21"/>
    <x v="59"/>
    <n v="75"/>
  </r>
  <r>
    <x v="7"/>
    <x v="1"/>
    <x v="19"/>
    <x v="466"/>
    <n v="3"/>
  </r>
  <r>
    <x v="2"/>
    <x v="5"/>
    <x v="7"/>
    <x v="10"/>
    <n v="309"/>
  </r>
  <r>
    <x v="1"/>
    <x v="4"/>
    <x v="2"/>
    <x v="467"/>
    <n v="456"/>
  </r>
  <r>
    <x v="2"/>
    <x v="2"/>
    <x v="16"/>
    <x v="355"/>
    <n v="297"/>
  </r>
  <r>
    <x v="1"/>
    <x v="4"/>
    <x v="5"/>
    <x v="468"/>
    <n v="363"/>
  </r>
  <r>
    <x v="2"/>
    <x v="3"/>
    <x v="21"/>
    <x v="469"/>
    <n v="150"/>
  </r>
  <r>
    <x v="1"/>
    <x v="0"/>
    <x v="8"/>
    <x v="470"/>
    <n v="213"/>
  </r>
  <r>
    <x v="4"/>
    <x v="0"/>
    <x v="9"/>
    <x v="471"/>
    <n v="108"/>
  </r>
  <r>
    <x v="0"/>
    <x v="0"/>
    <x v="20"/>
    <x v="231"/>
    <n v="249"/>
  </r>
  <r>
    <x v="0"/>
    <x v="0"/>
    <x v="2"/>
    <x v="128"/>
    <n v="267"/>
  </r>
  <r>
    <x v="8"/>
    <x v="1"/>
    <x v="20"/>
    <x v="472"/>
    <n v="108"/>
  </r>
  <r>
    <x v="5"/>
    <x v="4"/>
    <x v="20"/>
    <x v="75"/>
    <n v="282"/>
  </r>
  <r>
    <x v="5"/>
    <x v="2"/>
    <x v="10"/>
    <x v="473"/>
    <n v="93"/>
  </r>
  <r>
    <x v="7"/>
    <x v="2"/>
    <x v="1"/>
    <x v="474"/>
    <n v="42"/>
  </r>
  <r>
    <x v="1"/>
    <x v="4"/>
    <x v="9"/>
    <x v="475"/>
    <n v="204"/>
  </r>
  <r>
    <x v="9"/>
    <x v="1"/>
    <x v="0"/>
    <x v="476"/>
    <n v="126"/>
  </r>
  <r>
    <x v="5"/>
    <x v="5"/>
    <x v="20"/>
    <x v="477"/>
    <n v="303"/>
  </r>
  <r>
    <x v="6"/>
    <x v="1"/>
    <x v="21"/>
    <x v="236"/>
    <n v="90"/>
  </r>
  <r>
    <x v="0"/>
    <x v="0"/>
    <x v="4"/>
    <x v="478"/>
    <n v="57"/>
  </r>
  <r>
    <x v="9"/>
    <x v="3"/>
    <x v="10"/>
    <x v="479"/>
    <n v="51"/>
  </r>
  <r>
    <x v="7"/>
    <x v="5"/>
    <x v="0"/>
    <x v="480"/>
    <n v="105"/>
  </r>
  <r>
    <x v="7"/>
    <x v="2"/>
    <x v="0"/>
    <x v="154"/>
    <n v="300"/>
  </r>
  <r>
    <x v="7"/>
    <x v="0"/>
    <x v="6"/>
    <x v="481"/>
    <n v="285"/>
  </r>
  <r>
    <x v="0"/>
    <x v="5"/>
    <x v="16"/>
    <x v="482"/>
    <n v="171"/>
  </r>
  <r>
    <x v="3"/>
    <x v="2"/>
    <x v="6"/>
    <x v="483"/>
    <n v="18"/>
  </r>
  <r>
    <x v="4"/>
    <x v="5"/>
    <x v="14"/>
    <x v="484"/>
    <n v="57"/>
  </r>
  <r>
    <x v="7"/>
    <x v="5"/>
    <x v="18"/>
    <x v="485"/>
    <n v="90"/>
  </r>
  <r>
    <x v="0"/>
    <x v="0"/>
    <x v="19"/>
    <x v="9"/>
    <n v="183"/>
  </r>
  <r>
    <x v="3"/>
    <x v="3"/>
    <x v="2"/>
    <x v="422"/>
    <n v="294"/>
  </r>
  <r>
    <x v="7"/>
    <x v="4"/>
    <x v="10"/>
    <x v="486"/>
    <n v="318"/>
  </r>
  <r>
    <x v="4"/>
    <x v="1"/>
    <x v="11"/>
    <x v="287"/>
    <n v="165"/>
  </r>
  <r>
    <x v="8"/>
    <x v="3"/>
    <x v="18"/>
    <x v="171"/>
    <n v="288"/>
  </r>
  <r>
    <x v="4"/>
    <x v="3"/>
    <x v="6"/>
    <x v="487"/>
    <n v="9"/>
  </r>
  <r>
    <x v="8"/>
    <x v="2"/>
    <x v="6"/>
    <x v="413"/>
    <n v="48"/>
  </r>
  <r>
    <x v="7"/>
    <x v="3"/>
    <x v="3"/>
    <x v="488"/>
    <n v="3"/>
  </r>
  <r>
    <x v="6"/>
    <x v="1"/>
    <x v="5"/>
    <x v="131"/>
    <n v="177"/>
  </r>
  <r>
    <x v="5"/>
    <x v="0"/>
    <x v="16"/>
    <x v="489"/>
    <n v="132"/>
  </r>
  <r>
    <x v="9"/>
    <x v="0"/>
    <x v="11"/>
    <x v="407"/>
    <n v="135"/>
  </r>
  <r>
    <x v="4"/>
    <x v="5"/>
    <x v="3"/>
    <x v="461"/>
    <n v="138"/>
  </r>
  <r>
    <x v="9"/>
    <x v="2"/>
    <x v="6"/>
    <x v="490"/>
    <n v="57"/>
  </r>
  <r>
    <x v="2"/>
    <x v="3"/>
    <x v="5"/>
    <x v="491"/>
    <n v="228"/>
  </r>
  <r>
    <x v="7"/>
    <x v="4"/>
    <x v="3"/>
    <x v="73"/>
    <n v="108"/>
  </r>
  <r>
    <x v="9"/>
    <x v="1"/>
    <x v="4"/>
    <x v="437"/>
    <n v="204"/>
  </r>
  <r>
    <x v="0"/>
    <x v="4"/>
    <x v="19"/>
    <x v="463"/>
    <n v="204"/>
  </r>
  <r>
    <x v="3"/>
    <x v="0"/>
    <x v="19"/>
    <x v="492"/>
    <n v="120"/>
  </r>
  <r>
    <x v="4"/>
    <x v="1"/>
    <x v="4"/>
    <x v="238"/>
    <n v="42"/>
  </r>
  <r>
    <x v="8"/>
    <x v="1"/>
    <x v="11"/>
    <x v="493"/>
    <n v="132"/>
  </r>
  <r>
    <x v="7"/>
    <x v="3"/>
    <x v="6"/>
    <x v="494"/>
    <n v="24"/>
  </r>
  <r>
    <x v="9"/>
    <x v="0"/>
    <x v="7"/>
    <x v="495"/>
    <n v="45"/>
  </r>
  <r>
    <x v="2"/>
    <x v="4"/>
    <x v="8"/>
    <x v="378"/>
    <n v="69"/>
  </r>
  <r>
    <x v="9"/>
    <x v="4"/>
    <x v="13"/>
    <x v="496"/>
    <n v="114"/>
  </r>
  <r>
    <x v="2"/>
    <x v="1"/>
    <x v="13"/>
    <x v="497"/>
    <n v="222"/>
  </r>
  <r>
    <x v="2"/>
    <x v="1"/>
    <x v="15"/>
    <x v="498"/>
    <n v="249"/>
  </r>
  <r>
    <x v="5"/>
    <x v="5"/>
    <x v="7"/>
    <x v="499"/>
    <n v="36"/>
  </r>
  <r>
    <x v="5"/>
    <x v="5"/>
    <x v="10"/>
    <x v="500"/>
    <n v="186"/>
  </r>
  <r>
    <x v="9"/>
    <x v="1"/>
    <x v="7"/>
    <x v="501"/>
    <n v="54"/>
  </r>
  <r>
    <x v="3"/>
    <x v="1"/>
    <x v="0"/>
    <x v="33"/>
    <n v="252"/>
  </r>
  <r>
    <x v="7"/>
    <x v="4"/>
    <x v="12"/>
    <x v="340"/>
    <n v="135"/>
  </r>
  <r>
    <x v="4"/>
    <x v="1"/>
    <x v="3"/>
    <x v="502"/>
    <n v="66"/>
  </r>
  <r>
    <x v="2"/>
    <x v="1"/>
    <x v="1"/>
    <x v="181"/>
    <n v="228"/>
  </r>
  <r>
    <x v="9"/>
    <x v="1"/>
    <x v="18"/>
    <x v="267"/>
    <n v="108"/>
  </r>
  <r>
    <x v="9"/>
    <x v="4"/>
    <x v="0"/>
    <x v="352"/>
    <n v="21"/>
  </r>
  <r>
    <x v="6"/>
    <x v="3"/>
    <x v="10"/>
    <x v="503"/>
    <n v="3"/>
  </r>
  <r>
    <x v="1"/>
    <x v="2"/>
    <x v="10"/>
    <x v="504"/>
    <n v="168"/>
  </r>
  <r>
    <x v="9"/>
    <x v="2"/>
    <x v="0"/>
    <x v="439"/>
    <n v="15"/>
  </r>
  <r>
    <x v="4"/>
    <x v="5"/>
    <x v="8"/>
    <x v="414"/>
    <n v="429"/>
  </r>
  <r>
    <x v="2"/>
    <x v="2"/>
    <x v="20"/>
    <x v="94"/>
    <n v="18"/>
  </r>
  <r>
    <x v="7"/>
    <x v="3"/>
    <x v="5"/>
    <x v="65"/>
    <n v="126"/>
  </r>
  <r>
    <x v="3"/>
    <x v="0"/>
    <x v="16"/>
    <x v="290"/>
    <n v="231"/>
  </r>
  <r>
    <x v="2"/>
    <x v="4"/>
    <x v="4"/>
    <x v="505"/>
    <n v="102"/>
  </r>
  <r>
    <x v="7"/>
    <x v="5"/>
    <x v="6"/>
    <x v="237"/>
    <n v="171"/>
  </r>
  <r>
    <x v="2"/>
    <x v="5"/>
    <x v="11"/>
    <x v="395"/>
    <n v="234"/>
  </r>
  <r>
    <x v="1"/>
    <x v="4"/>
    <x v="16"/>
    <x v="506"/>
    <n v="261"/>
  </r>
  <r>
    <x v="2"/>
    <x v="2"/>
    <x v="7"/>
    <x v="507"/>
    <n v="39"/>
  </r>
  <r>
    <x v="9"/>
    <x v="0"/>
    <x v="3"/>
    <x v="508"/>
    <n v="228"/>
  </r>
  <r>
    <x v="9"/>
    <x v="5"/>
    <x v="18"/>
    <x v="7"/>
    <n v="327"/>
  </r>
  <r>
    <x v="0"/>
    <x v="2"/>
    <x v="19"/>
    <x v="182"/>
    <n v="333"/>
  </r>
  <r>
    <x v="7"/>
    <x v="0"/>
    <x v="13"/>
    <x v="26"/>
    <n v="225"/>
  </r>
  <r>
    <x v="9"/>
    <x v="4"/>
    <x v="3"/>
    <x v="162"/>
    <n v="27"/>
  </r>
  <r>
    <x v="8"/>
    <x v="0"/>
    <x v="11"/>
    <x v="421"/>
    <n v="288"/>
  </r>
  <r>
    <x v="2"/>
    <x v="4"/>
    <x v="7"/>
    <x v="509"/>
    <n v="9"/>
  </r>
  <r>
    <x v="8"/>
    <x v="1"/>
    <x v="1"/>
    <x v="510"/>
    <n v="201"/>
  </r>
  <r>
    <x v="3"/>
    <x v="0"/>
    <x v="3"/>
    <x v="338"/>
    <n v="33"/>
  </r>
  <r>
    <x v="3"/>
    <x v="3"/>
    <x v="19"/>
    <x v="511"/>
    <n v="303"/>
  </r>
  <r>
    <x v="9"/>
    <x v="5"/>
    <x v="10"/>
    <x v="512"/>
    <n v="168"/>
  </r>
  <r>
    <x v="3"/>
    <x v="3"/>
    <x v="18"/>
    <x v="167"/>
    <n v="120"/>
  </r>
  <r>
    <x v="8"/>
    <x v="0"/>
    <x v="15"/>
    <x v="335"/>
    <n v="150"/>
  </r>
  <r>
    <x v="0"/>
    <x v="3"/>
    <x v="3"/>
    <x v="8"/>
    <n v="129"/>
  </r>
  <r>
    <x v="6"/>
    <x v="4"/>
    <x v="10"/>
    <x v="513"/>
    <n v="84"/>
  </r>
  <r>
    <x v="5"/>
    <x v="4"/>
    <x v="9"/>
    <x v="514"/>
    <n v="258"/>
  </r>
  <r>
    <x v="6"/>
    <x v="4"/>
    <x v="12"/>
    <x v="243"/>
    <n v="93"/>
  </r>
  <r>
    <x v="8"/>
    <x v="1"/>
    <x v="15"/>
    <x v="515"/>
    <n v="207"/>
  </r>
  <r>
    <x v="3"/>
    <x v="1"/>
    <x v="9"/>
    <x v="516"/>
    <n v="93"/>
  </r>
  <r>
    <x v="3"/>
    <x v="5"/>
    <x v="18"/>
    <x v="167"/>
    <n v="477"/>
  </r>
  <r>
    <x v="1"/>
    <x v="1"/>
    <x v="21"/>
    <x v="187"/>
    <n v="72"/>
  </r>
  <r>
    <x v="5"/>
    <x v="0"/>
    <x v="20"/>
    <x v="517"/>
    <n v="390"/>
  </r>
  <r>
    <x v="1"/>
    <x v="0"/>
    <x v="2"/>
    <x v="77"/>
    <n v="216"/>
  </r>
  <r>
    <x v="3"/>
    <x v="2"/>
    <x v="4"/>
    <x v="518"/>
    <n v="195"/>
  </r>
  <r>
    <x v="9"/>
    <x v="3"/>
    <x v="17"/>
    <x v="519"/>
    <n v="249"/>
  </r>
  <r>
    <x v="2"/>
    <x v="3"/>
    <x v="16"/>
    <x v="520"/>
    <n v="39"/>
  </r>
  <r>
    <x v="1"/>
    <x v="4"/>
    <x v="6"/>
    <x v="521"/>
    <n v="102"/>
  </r>
  <r>
    <x v="9"/>
    <x v="2"/>
    <x v="13"/>
    <x v="45"/>
    <n v="147"/>
  </r>
  <r>
    <x v="8"/>
    <x v="5"/>
    <x v="20"/>
    <x v="242"/>
    <n v="177"/>
  </r>
  <r>
    <x v="9"/>
    <x v="4"/>
    <x v="18"/>
    <x v="522"/>
    <n v="69"/>
  </r>
  <r>
    <x v="3"/>
    <x v="3"/>
    <x v="3"/>
    <x v="147"/>
    <n v="156"/>
  </r>
  <r>
    <x v="0"/>
    <x v="5"/>
    <x v="2"/>
    <x v="88"/>
    <n v="96"/>
  </r>
  <r>
    <x v="5"/>
    <x v="5"/>
    <x v="11"/>
    <x v="523"/>
    <n v="159"/>
  </r>
  <r>
    <x v="3"/>
    <x v="2"/>
    <x v="17"/>
    <x v="524"/>
    <n v="270"/>
  </r>
  <r>
    <x v="2"/>
    <x v="3"/>
    <x v="18"/>
    <x v="467"/>
    <n v="234"/>
  </r>
  <r>
    <x v="1"/>
    <x v="0"/>
    <x v="5"/>
    <x v="176"/>
    <n v="81"/>
  </r>
  <r>
    <x v="1"/>
    <x v="4"/>
    <x v="8"/>
    <x v="525"/>
    <n v="129"/>
  </r>
  <r>
    <x v="2"/>
    <x v="2"/>
    <x v="12"/>
    <x v="526"/>
    <n v="75"/>
  </r>
  <r>
    <x v="4"/>
    <x v="3"/>
    <x v="1"/>
    <x v="339"/>
    <n v="138"/>
  </r>
  <r>
    <x v="2"/>
    <x v="5"/>
    <x v="18"/>
    <x v="38"/>
    <n v="15"/>
  </r>
  <r>
    <x v="6"/>
    <x v="3"/>
    <x v="1"/>
    <x v="527"/>
    <n v="306"/>
  </r>
  <r>
    <x v="0"/>
    <x v="4"/>
    <x v="13"/>
    <x v="368"/>
    <n v="99"/>
  </r>
  <r>
    <x v="3"/>
    <x v="5"/>
    <x v="11"/>
    <x v="528"/>
    <n v="174"/>
  </r>
  <r>
    <x v="3"/>
    <x v="3"/>
    <x v="11"/>
    <x v="529"/>
    <n v="123"/>
  </r>
  <r>
    <x v="7"/>
    <x v="2"/>
    <x v="14"/>
    <x v="530"/>
    <n v="105"/>
  </r>
  <r>
    <x v="0"/>
    <x v="1"/>
    <x v="20"/>
    <x v="336"/>
    <n v="39"/>
  </r>
  <r>
    <x v="7"/>
    <x v="0"/>
    <x v="14"/>
    <x v="531"/>
    <n v="54"/>
  </r>
  <r>
    <x v="5"/>
    <x v="0"/>
    <x v="17"/>
    <x v="532"/>
    <n v="153"/>
  </r>
  <r>
    <x v="6"/>
    <x v="0"/>
    <x v="14"/>
    <x v="533"/>
    <n v="60"/>
  </r>
  <r>
    <x v="1"/>
    <x v="4"/>
    <x v="4"/>
    <x v="534"/>
    <n v="156"/>
  </r>
  <r>
    <x v="6"/>
    <x v="2"/>
    <x v="13"/>
    <x v="535"/>
    <n v="105"/>
  </r>
  <r>
    <x v="8"/>
    <x v="0"/>
    <x v="10"/>
    <x v="536"/>
    <n v="96"/>
  </r>
  <r>
    <x v="3"/>
    <x v="3"/>
    <x v="9"/>
    <x v="537"/>
    <n v="84"/>
  </r>
  <r>
    <x v="3"/>
    <x v="2"/>
    <x v="18"/>
    <x v="161"/>
    <n v="81"/>
  </r>
  <r>
    <x v="3"/>
    <x v="5"/>
    <x v="12"/>
    <x v="105"/>
    <n v="156"/>
  </r>
  <r>
    <x v="7"/>
    <x v="1"/>
    <x v="1"/>
    <x v="0"/>
    <n v="165"/>
  </r>
  <r>
    <x v="7"/>
    <x v="0"/>
    <x v="20"/>
    <x v="38"/>
    <n v="33"/>
  </r>
  <r>
    <x v="0"/>
    <x v="0"/>
    <x v="14"/>
    <x v="355"/>
    <n v="54"/>
  </r>
  <r>
    <x v="9"/>
    <x v="5"/>
    <x v="19"/>
    <x v="365"/>
    <n v="117"/>
  </r>
  <r>
    <x v="1"/>
    <x v="4"/>
    <x v="3"/>
    <x v="538"/>
    <n v="258"/>
  </r>
  <r>
    <x v="0"/>
    <x v="5"/>
    <x v="3"/>
    <x v="539"/>
    <n v="309"/>
  </r>
  <r>
    <x v="2"/>
    <x v="0"/>
    <x v="0"/>
    <x v="79"/>
    <n v="162"/>
  </r>
  <r>
    <x v="0"/>
    <x v="4"/>
    <x v="14"/>
    <x v="284"/>
    <n v="126"/>
  </r>
  <r>
    <x v="4"/>
    <x v="1"/>
    <x v="6"/>
    <x v="540"/>
    <n v="24"/>
  </r>
  <r>
    <x v="6"/>
    <x v="4"/>
    <x v="3"/>
    <x v="455"/>
    <n v="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1C08F5-1193-4AC1-B06A-C6F070DC084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ales person   ">
  <location ref="A3:B9" firstHeaderRow="1" firstDataRow="1" firstDataCol="1"/>
  <pivotFields count="5">
    <pivotField axis="axisRow" showAll="0" measureFilter="1">
      <items count="11">
        <item x="7"/>
        <item x="1"/>
        <item x="3"/>
        <item x="5"/>
        <item x="4"/>
        <item x="6"/>
        <item x="8"/>
        <item x="2"/>
        <item x="9"/>
        <item x="0"/>
        <item t="default"/>
      </items>
    </pivotField>
    <pivotField showAll="0">
      <items count="7">
        <item h="1" x="4"/>
        <item x="2"/>
        <item h="1" x="5"/>
        <item h="1" x="0"/>
        <item h="1" x="3"/>
        <item h="1" x="1"/>
        <item t="default"/>
      </items>
    </pivotField>
    <pivotField showAll="0"/>
    <pivotField dataField="1" showAll="0"/>
    <pivotField showAll="0"/>
  </pivotFields>
  <rowFields count="1">
    <field x="0"/>
  </rowFields>
  <rowItems count="6">
    <i>
      <x/>
    </i>
    <i>
      <x v="2"/>
    </i>
    <i>
      <x v="5"/>
    </i>
    <i>
      <x v="7"/>
    </i>
    <i>
      <x v="8"/>
    </i>
    <i t="grand">
      <x/>
    </i>
  </rowItems>
  <colItems count="1">
    <i/>
  </colItems>
  <dataFields count="1">
    <dataField name="Count of Amount"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BCEC58-FF7B-4127-9B71-7DA82501789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
  <location ref="A3:B14" firstHeaderRow="1" firstDataRow="1" firstDataCol="1"/>
  <pivotFields count="5">
    <pivotField showAll="0">
      <items count="11">
        <item x="7"/>
        <item h="1" x="1"/>
        <item h="1" x="3"/>
        <item h="1" x="5"/>
        <item h="1" x="4"/>
        <item h="1" x="6"/>
        <item h="1" x="8"/>
        <item h="1" x="2"/>
        <item h="1" x="9"/>
        <item h="1" x="0"/>
        <item t="default"/>
      </items>
    </pivotField>
    <pivotField showAll="0"/>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dataField="1" showAll="0">
      <items count="542">
        <item x="143"/>
        <item x="408"/>
        <item x="535"/>
        <item x="270"/>
        <item x="455"/>
        <item x="309"/>
        <item x="187"/>
        <item x="243"/>
        <item x="57"/>
        <item x="378"/>
        <item x="357"/>
        <item x="34"/>
        <item x="337"/>
        <item x="533"/>
        <item x="415"/>
        <item x="417"/>
        <item x="359"/>
        <item x="483"/>
        <item x="435"/>
        <item x="185"/>
        <item x="8"/>
        <item x="477"/>
        <item x="217"/>
        <item x="480"/>
        <item x="500"/>
        <item x="342"/>
        <item x="422"/>
        <item x="460"/>
        <item x="383"/>
        <item x="257"/>
        <item x="102"/>
        <item x="295"/>
        <item x="339"/>
        <item x="108"/>
        <item x="41"/>
        <item x="450"/>
        <item x="55"/>
        <item x="456"/>
        <item x="343"/>
        <item x="110"/>
        <item x="114"/>
        <item x="354"/>
        <item x="301"/>
        <item x="164"/>
        <item x="99"/>
        <item x="228"/>
        <item x="396"/>
        <item x="245"/>
        <item x="0"/>
        <item x="190"/>
        <item x="159"/>
        <item x="534"/>
        <item x="347"/>
        <item x="21"/>
        <item x="362"/>
        <item x="490"/>
        <item x="361"/>
        <item x="272"/>
        <item x="23"/>
        <item x="189"/>
        <item x="10"/>
        <item x="283"/>
        <item x="471"/>
        <item x="397"/>
        <item x="493"/>
        <item x="375"/>
        <item x="175"/>
        <item x="526"/>
        <item x="36"/>
        <item x="105"/>
        <item x="176"/>
        <item x="469"/>
        <item x="26"/>
        <item x="454"/>
        <item x="231"/>
        <item x="163"/>
        <item x="238"/>
        <item x="420"/>
        <item x="390"/>
        <item x="371"/>
        <item x="184"/>
        <item x="24"/>
        <item x="302"/>
        <item x="513"/>
        <item x="363"/>
        <item x="452"/>
        <item x="466"/>
        <item x="512"/>
        <item x="372"/>
        <item x="100"/>
        <item x="379"/>
        <item x="165"/>
        <item x="112"/>
        <item x="429"/>
        <item x="411"/>
        <item x="298"/>
        <item x="472"/>
        <item x="92"/>
        <item x="155"/>
        <item x="76"/>
        <item x="315"/>
        <item x="436"/>
        <item x="424"/>
        <item x="69"/>
        <item x="521"/>
        <item x="306"/>
        <item x="17"/>
        <item x="536"/>
        <item x="191"/>
        <item x="49"/>
        <item x="123"/>
        <item x="307"/>
        <item x="58"/>
        <item x="235"/>
        <item x="160"/>
        <item x="138"/>
        <item x="103"/>
        <item x="405"/>
        <item x="328"/>
        <item x="4"/>
        <item x="496"/>
        <item x="15"/>
        <item x="153"/>
        <item x="263"/>
        <item x="259"/>
        <item x="22"/>
        <item x="240"/>
        <item x="200"/>
        <item x="68"/>
        <item x="391"/>
        <item x="249"/>
        <item x="151"/>
        <item x="392"/>
        <item x="38"/>
        <item x="325"/>
        <item x="61"/>
        <item x="167"/>
        <item x="423"/>
        <item x="518"/>
        <item x="485"/>
        <item x="91"/>
        <item x="42"/>
        <item x="262"/>
        <item x="222"/>
        <item x="281"/>
        <item x="14"/>
        <item x="84"/>
        <item x="132"/>
        <item x="404"/>
        <item x="380"/>
        <item x="286"/>
        <item x="530"/>
        <item x="271"/>
        <item x="113"/>
        <item x="486"/>
        <item x="528"/>
        <item x="208"/>
        <item x="497"/>
        <item x="350"/>
        <item x="157"/>
        <item x="532"/>
        <item x="174"/>
        <item x="12"/>
        <item x="520"/>
        <item x="6"/>
        <item x="225"/>
        <item x="89"/>
        <item x="97"/>
        <item x="442"/>
        <item x="154"/>
        <item x="118"/>
        <item x="299"/>
        <item x="179"/>
        <item x="244"/>
        <item x="94"/>
        <item x="71"/>
        <item x="470"/>
        <item x="467"/>
        <item x="206"/>
        <item x="96"/>
        <item x="201"/>
        <item x="303"/>
        <item x="329"/>
        <item x="248"/>
        <item x="358"/>
        <item x="25"/>
        <item x="233"/>
        <item x="43"/>
        <item x="224"/>
        <item x="13"/>
        <item x="130"/>
        <item x="327"/>
        <item x="202"/>
        <item x="489"/>
        <item x="370"/>
        <item x="136"/>
        <item x="166"/>
        <item x="300"/>
        <item x="247"/>
        <item x="186"/>
        <item x="87"/>
        <item x="509"/>
        <item x="374"/>
        <item x="399"/>
        <item x="216"/>
        <item x="288"/>
        <item x="141"/>
        <item x="323"/>
        <item x="428"/>
        <item x="439"/>
        <item x="516"/>
        <item x="37"/>
        <item x="482"/>
        <item x="326"/>
        <item x="275"/>
        <item x="47"/>
        <item x="322"/>
        <item x="373"/>
        <item x="360"/>
        <item x="161"/>
        <item x="147"/>
        <item x="395"/>
        <item x="267"/>
        <item x="317"/>
        <item x="220"/>
        <item x="211"/>
        <item x="335"/>
        <item x="197"/>
        <item x="145"/>
        <item x="294"/>
        <item x="181"/>
        <item x="312"/>
        <item x="260"/>
        <item x="527"/>
        <item x="93"/>
        <item x="365"/>
        <item x="426"/>
        <item x="310"/>
        <item x="128"/>
        <item x="227"/>
        <item x="72"/>
        <item x="156"/>
        <item x="79"/>
        <item x="241"/>
        <item x="331"/>
        <item x="505"/>
        <item x="172"/>
        <item x="458"/>
        <item x="440"/>
        <item x="386"/>
        <item x="195"/>
        <item x="529"/>
        <item x="330"/>
        <item x="531"/>
        <item x="304"/>
        <item x="33"/>
        <item x="11"/>
        <item x="495"/>
        <item x="479"/>
        <item x="18"/>
        <item x="140"/>
        <item x="444"/>
        <item x="199"/>
        <item x="355"/>
        <item x="65"/>
        <item x="332"/>
        <item x="258"/>
        <item x="540"/>
        <item x="407"/>
        <item x="204"/>
        <item x="494"/>
        <item x="473"/>
        <item x="418"/>
        <item x="484"/>
        <item x="59"/>
        <item x="266"/>
        <item x="448"/>
        <item x="90"/>
        <item x="212"/>
        <item x="251"/>
        <item x="492"/>
        <item x="523"/>
        <item x="419"/>
        <item x="388"/>
        <item x="40"/>
        <item x="234"/>
        <item x="122"/>
        <item x="314"/>
        <item x="129"/>
        <item x="64"/>
        <item x="282"/>
        <item x="524"/>
        <item x="475"/>
        <item x="443"/>
        <item x="269"/>
        <item x="158"/>
        <item x="148"/>
        <item x="119"/>
        <item x="385"/>
        <item x="515"/>
        <item x="28"/>
        <item x="183"/>
        <item x="117"/>
        <item x="53"/>
        <item x="446"/>
        <item x="253"/>
        <item x="203"/>
        <item x="336"/>
        <item x="196"/>
        <item x="308"/>
        <item x="522"/>
        <item x="252"/>
        <item x="44"/>
        <item x="168"/>
        <item x="74"/>
        <item x="9"/>
        <item x="427"/>
        <item x="274"/>
        <item x="131"/>
        <item x="237"/>
        <item x="291"/>
        <item x="88"/>
        <item x="236"/>
        <item x="50"/>
        <item x="7"/>
        <item x="48"/>
        <item x="504"/>
        <item x="539"/>
        <item x="45"/>
        <item x="464"/>
        <item x="507"/>
        <item x="229"/>
        <item x="104"/>
        <item x="510"/>
        <item x="293"/>
        <item x="421"/>
        <item x="188"/>
        <item x="169"/>
        <item x="318"/>
        <item x="474"/>
        <item x="54"/>
        <item x="215"/>
        <item x="313"/>
        <item x="338"/>
        <item x="367"/>
        <item x="120"/>
        <item x="276"/>
        <item x="67"/>
        <item x="453"/>
        <item x="481"/>
        <item x="152"/>
        <item x="126"/>
        <item x="297"/>
        <item x="377"/>
        <item x="506"/>
        <item x="430"/>
        <item x="242"/>
        <item x="514"/>
        <item x="431"/>
        <item x="32"/>
        <item x="349"/>
        <item x="525"/>
        <item x="207"/>
        <item x="465"/>
        <item x="277"/>
        <item x="410"/>
        <item x="125"/>
        <item x="109"/>
        <item x="292"/>
        <item x="344"/>
        <item x="30"/>
        <item x="78"/>
        <item x="178"/>
        <item x="83"/>
        <item x="384"/>
        <item x="487"/>
        <item x="35"/>
        <item x="127"/>
        <item x="369"/>
        <item x="210"/>
        <item x="60"/>
        <item x="115"/>
        <item x="219"/>
        <item x="461"/>
        <item x="173"/>
        <item x="334"/>
        <item x="320"/>
        <item x="268"/>
        <item x="403"/>
        <item x="437"/>
        <item x="340"/>
        <item x="171"/>
        <item x="499"/>
        <item x="177"/>
        <item x="27"/>
        <item x="368"/>
        <item x="356"/>
        <item x="214"/>
        <item x="124"/>
        <item x="29"/>
        <item x="239"/>
        <item x="264"/>
        <item x="447"/>
        <item x="333"/>
        <item x="394"/>
        <item x="393"/>
        <item x="273"/>
        <item x="52"/>
        <item x="488"/>
        <item x="106"/>
        <item x="353"/>
        <item x="121"/>
        <item x="1"/>
        <item x="232"/>
        <item x="101"/>
        <item x="111"/>
        <item x="538"/>
        <item x="376"/>
        <item x="491"/>
        <item x="459"/>
        <item x="246"/>
        <item x="137"/>
        <item x="182"/>
        <item x="255"/>
        <item x="194"/>
        <item x="345"/>
        <item x="511"/>
        <item x="463"/>
        <item x="39"/>
        <item x="398"/>
        <item x="213"/>
        <item x="278"/>
        <item x="162"/>
        <item x="80"/>
        <item x="261"/>
        <item x="441"/>
        <item x="498"/>
        <item x="438"/>
        <item x="31"/>
        <item x="451"/>
        <item x="296"/>
        <item x="409"/>
        <item x="519"/>
        <item x="414"/>
        <item x="476"/>
        <item x="434"/>
        <item x="287"/>
        <item x="85"/>
        <item x="478"/>
        <item x="170"/>
        <item x="193"/>
        <item x="146"/>
        <item x="468"/>
        <item x="218"/>
        <item x="139"/>
        <item x="366"/>
        <item x="86"/>
        <item x="254"/>
        <item x="346"/>
        <item x="250"/>
        <item x="381"/>
        <item x="341"/>
        <item x="401"/>
        <item x="150"/>
        <item x="285"/>
        <item x="16"/>
        <item x="517"/>
        <item x="56"/>
        <item x="81"/>
        <item x="348"/>
        <item x="149"/>
        <item x="133"/>
        <item x="226"/>
        <item x="180"/>
        <item x="290"/>
        <item x="351"/>
        <item x="279"/>
        <item x="445"/>
        <item x="364"/>
        <item x="311"/>
        <item x="95"/>
        <item x="107"/>
        <item x="425"/>
        <item x="449"/>
        <item x="406"/>
        <item x="20"/>
        <item x="51"/>
        <item x="305"/>
        <item x="400"/>
        <item x="316"/>
        <item x="537"/>
        <item x="142"/>
        <item x="70"/>
        <item x="412"/>
        <item x="508"/>
        <item x="501"/>
        <item x="209"/>
        <item x="265"/>
        <item x="433"/>
        <item x="144"/>
        <item x="5"/>
        <item x="77"/>
        <item x="319"/>
        <item x="387"/>
        <item x="413"/>
        <item x="289"/>
        <item x="389"/>
        <item x="135"/>
        <item x="284"/>
        <item x="116"/>
        <item x="73"/>
        <item x="66"/>
        <item x="256"/>
        <item x="205"/>
        <item x="457"/>
        <item x="416"/>
        <item x="46"/>
        <item x="280"/>
        <item x="502"/>
        <item x="324"/>
        <item x="19"/>
        <item x="503"/>
        <item x="223"/>
        <item x="382"/>
        <item x="462"/>
        <item x="402"/>
        <item x="3"/>
        <item x="221"/>
        <item x="63"/>
        <item x="98"/>
        <item x="432"/>
        <item x="192"/>
        <item x="134"/>
        <item x="352"/>
        <item x="62"/>
        <item x="230"/>
        <item x="321"/>
        <item x="2"/>
        <item x="198"/>
        <item x="82"/>
        <item x="75"/>
        <item t="default"/>
      </items>
    </pivotField>
    <pivotField showAll="0"/>
  </pivotFields>
  <rowFields count="1">
    <field x="2"/>
  </rowFields>
  <rowItems count="11">
    <i>
      <x v="1"/>
    </i>
    <i>
      <x v="7"/>
    </i>
    <i>
      <x v="10"/>
    </i>
    <i>
      <x v="11"/>
    </i>
    <i>
      <x v="13"/>
    </i>
    <i>
      <x v="14"/>
    </i>
    <i>
      <x v="15"/>
    </i>
    <i>
      <x v="17"/>
    </i>
    <i>
      <x v="19"/>
    </i>
    <i>
      <x v="20"/>
    </i>
    <i t="grand">
      <x/>
    </i>
  </rowItems>
  <colItems count="1">
    <i/>
  </colItems>
  <dataFields count="1">
    <dataField name="Count of Amount" fld="3" subtotal="count" baseField="0" baseItem="0"/>
  </dataField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A75CE7-1E98-442A-BB8F-1DCFF3C3DBA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24" firstHeaderRow="1" firstDataRow="1" firstDataCol="1"/>
  <pivotFields count="5">
    <pivotField showAll="0"/>
    <pivotField showAll="0"/>
    <pivotField axis="axisRow" showAll="0" sortType="ascending">
      <items count="23">
        <item x="8"/>
        <item x="0"/>
        <item x="17"/>
        <item x="15"/>
        <item x="7"/>
        <item x="2"/>
        <item x="21"/>
        <item x="19"/>
        <item x="1"/>
        <item x="3"/>
        <item x="9"/>
        <item x="14"/>
        <item x="12"/>
        <item x="11"/>
        <item x="10"/>
        <item x="13"/>
        <item x="18"/>
        <item x="5"/>
        <item x="16"/>
        <item x="6"/>
        <item x="20"/>
        <item x="4"/>
        <item t="default"/>
      </items>
    </pivotField>
    <pivotField dataField="1" showAll="0"/>
    <pivotField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Amount"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AEDAEC-6EBC-43F1-8BF5-70730BC6512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ountry">
  <location ref="A1:G9" firstHeaderRow="1" firstDataRow="2" firstDataCol="1"/>
  <pivotFields count="5">
    <pivotField showAll="0"/>
    <pivotField axis="axisRow" showAll="0">
      <items count="7">
        <item x="4"/>
        <item x="2"/>
        <item x="5"/>
        <item x="0"/>
        <item x="3"/>
        <item x="1"/>
        <item t="default"/>
      </items>
    </pivotField>
    <pivotField axis="axisCol" showAll="0" measureFilter="1">
      <items count="23">
        <item x="8"/>
        <item x="0"/>
        <item x="17"/>
        <item x="15"/>
        <item x="7"/>
        <item x="2"/>
        <item x="21"/>
        <item x="19"/>
        <item x="1"/>
        <item x="3"/>
        <item x="9"/>
        <item x="14"/>
        <item x="12"/>
        <item x="11"/>
        <item x="10"/>
        <item x="13"/>
        <item x="18"/>
        <item x="5"/>
        <item x="16"/>
        <item x="6"/>
        <item x="20"/>
        <item x="4"/>
        <item t="default"/>
      </items>
    </pivotField>
    <pivotField showAll="0"/>
    <pivotField dataField="1" showAll="0"/>
  </pivotFields>
  <rowFields count="1">
    <field x="1"/>
  </rowFields>
  <rowItems count="7">
    <i>
      <x/>
    </i>
    <i>
      <x v="1"/>
    </i>
    <i>
      <x v="2"/>
    </i>
    <i>
      <x v="3"/>
    </i>
    <i>
      <x v="4"/>
    </i>
    <i>
      <x v="5"/>
    </i>
    <i t="grand">
      <x/>
    </i>
  </rowItems>
  <colFields count="1">
    <field x="2"/>
  </colFields>
  <colItems count="6">
    <i>
      <x v="1"/>
    </i>
    <i>
      <x v="7"/>
    </i>
    <i>
      <x v="14"/>
    </i>
    <i>
      <x v="16"/>
    </i>
    <i>
      <x v="20"/>
    </i>
    <i t="grand">
      <x/>
    </i>
  </colItems>
  <dataFields count="1">
    <dataField name="Sum of Customers" fld="4" baseField="0" baseItem="0"/>
  </dataFields>
  <chartFormats count="44">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1">
          <reference field="2" count="1" selected="0">
            <x v="3"/>
          </reference>
        </references>
      </pivotArea>
    </chartFormat>
    <chartFormat chart="0" format="4" series="1">
      <pivotArea type="data" outline="0" fieldPosition="0">
        <references count="1">
          <reference field="2" count="1" selected="0">
            <x v="4"/>
          </reference>
        </references>
      </pivotArea>
    </chartFormat>
    <chartFormat chart="0" format="5" series="1">
      <pivotArea type="data" outline="0" fieldPosition="0">
        <references count="1">
          <reference field="2" count="1" selected="0">
            <x v="5"/>
          </reference>
        </references>
      </pivotArea>
    </chartFormat>
    <chartFormat chart="0" format="6" series="1">
      <pivotArea type="data" outline="0" fieldPosition="0">
        <references count="1">
          <reference field="2" count="1" selected="0">
            <x v="6"/>
          </reference>
        </references>
      </pivotArea>
    </chartFormat>
    <chartFormat chart="0" format="7" series="1">
      <pivotArea type="data" outline="0" fieldPosition="0">
        <references count="1">
          <reference field="2" count="1" selected="0">
            <x v="7"/>
          </reference>
        </references>
      </pivotArea>
    </chartFormat>
    <chartFormat chart="0" format="8" series="1">
      <pivotArea type="data" outline="0" fieldPosition="0">
        <references count="1">
          <reference field="2" count="1" selected="0">
            <x v="8"/>
          </reference>
        </references>
      </pivotArea>
    </chartFormat>
    <chartFormat chart="0" format="9" series="1">
      <pivotArea type="data" outline="0" fieldPosition="0">
        <references count="1">
          <reference field="2" count="1" selected="0">
            <x v="9"/>
          </reference>
        </references>
      </pivotArea>
    </chartFormat>
    <chartFormat chart="0" format="10" series="1">
      <pivotArea type="data" outline="0" fieldPosition="0">
        <references count="1">
          <reference field="2" count="1" selected="0">
            <x v="10"/>
          </reference>
        </references>
      </pivotArea>
    </chartFormat>
    <chartFormat chart="0" format="11" series="1">
      <pivotArea type="data" outline="0" fieldPosition="0">
        <references count="1">
          <reference field="2" count="1" selected="0">
            <x v="11"/>
          </reference>
        </references>
      </pivotArea>
    </chartFormat>
    <chartFormat chart="0" format="12" series="1">
      <pivotArea type="data" outline="0" fieldPosition="0">
        <references count="1">
          <reference field="2" count="1" selected="0">
            <x v="12"/>
          </reference>
        </references>
      </pivotArea>
    </chartFormat>
    <chartFormat chart="0" format="13" series="1">
      <pivotArea type="data" outline="0" fieldPosition="0">
        <references count="1">
          <reference field="2" count="1" selected="0">
            <x v="13"/>
          </reference>
        </references>
      </pivotArea>
    </chartFormat>
    <chartFormat chart="0" format="14" series="1">
      <pivotArea type="data" outline="0" fieldPosition="0">
        <references count="1">
          <reference field="2" count="1" selected="0">
            <x v="14"/>
          </reference>
        </references>
      </pivotArea>
    </chartFormat>
    <chartFormat chart="0" format="15" series="1">
      <pivotArea type="data" outline="0" fieldPosition="0">
        <references count="1">
          <reference field="2" count="1" selected="0">
            <x v="15"/>
          </reference>
        </references>
      </pivotArea>
    </chartFormat>
    <chartFormat chart="0" format="16" series="1">
      <pivotArea type="data" outline="0" fieldPosition="0">
        <references count="1">
          <reference field="2" count="1" selected="0">
            <x v="16"/>
          </reference>
        </references>
      </pivotArea>
    </chartFormat>
    <chartFormat chart="0" format="17" series="1">
      <pivotArea type="data" outline="0" fieldPosition="0">
        <references count="1">
          <reference field="2" count="1" selected="0">
            <x v="17"/>
          </reference>
        </references>
      </pivotArea>
    </chartFormat>
    <chartFormat chart="0" format="18" series="1">
      <pivotArea type="data" outline="0" fieldPosition="0">
        <references count="1">
          <reference field="2" count="1" selected="0">
            <x v="18"/>
          </reference>
        </references>
      </pivotArea>
    </chartFormat>
    <chartFormat chart="0" format="19" series="1">
      <pivotArea type="data" outline="0" fieldPosition="0">
        <references count="1">
          <reference field="2" count="1" selected="0">
            <x v="19"/>
          </reference>
        </references>
      </pivotArea>
    </chartFormat>
    <chartFormat chart="0" format="20" series="1">
      <pivotArea type="data" outline="0" fieldPosition="0">
        <references count="1">
          <reference field="2" count="1" selected="0">
            <x v="20"/>
          </reference>
        </references>
      </pivotArea>
    </chartFormat>
    <chartFormat chart="0" format="21" series="1">
      <pivotArea type="data" outline="0" fieldPosition="0">
        <references count="1">
          <reference field="2" count="1" selected="0">
            <x v="21"/>
          </reference>
        </references>
      </pivotArea>
    </chartFormat>
    <chartFormat chart="0" format="22" series="1">
      <pivotArea type="data" outline="0" fieldPosition="0">
        <references count="2">
          <reference field="4294967294" count="1" selected="0">
            <x v="0"/>
          </reference>
          <reference field="2" count="1" selected="0">
            <x v="0"/>
          </reference>
        </references>
      </pivotArea>
    </chartFormat>
    <chartFormat chart="0" format="23" series="1">
      <pivotArea type="data" outline="0" fieldPosition="0">
        <references count="2">
          <reference field="4294967294" count="1" selected="0">
            <x v="0"/>
          </reference>
          <reference field="2" count="1" selected="0">
            <x v="1"/>
          </reference>
        </references>
      </pivotArea>
    </chartFormat>
    <chartFormat chart="0" format="24" series="1">
      <pivotArea type="data" outline="0" fieldPosition="0">
        <references count="2">
          <reference field="4294967294" count="1" selected="0">
            <x v="0"/>
          </reference>
          <reference field="2" count="1" selected="0">
            <x v="2"/>
          </reference>
        </references>
      </pivotArea>
    </chartFormat>
    <chartFormat chart="0" format="25" series="1">
      <pivotArea type="data" outline="0" fieldPosition="0">
        <references count="2">
          <reference field="4294967294" count="1" selected="0">
            <x v="0"/>
          </reference>
          <reference field="2" count="1" selected="0">
            <x v="3"/>
          </reference>
        </references>
      </pivotArea>
    </chartFormat>
    <chartFormat chart="0" format="26" series="1">
      <pivotArea type="data" outline="0" fieldPosition="0">
        <references count="2">
          <reference field="4294967294" count="1" selected="0">
            <x v="0"/>
          </reference>
          <reference field="2" count="1" selected="0">
            <x v="4"/>
          </reference>
        </references>
      </pivotArea>
    </chartFormat>
    <chartFormat chart="0" format="27" series="1">
      <pivotArea type="data" outline="0" fieldPosition="0">
        <references count="2">
          <reference field="4294967294" count="1" selected="0">
            <x v="0"/>
          </reference>
          <reference field="2" count="1" selected="0">
            <x v="5"/>
          </reference>
        </references>
      </pivotArea>
    </chartFormat>
    <chartFormat chart="0" format="28" series="1">
      <pivotArea type="data" outline="0" fieldPosition="0">
        <references count="2">
          <reference field="4294967294" count="1" selected="0">
            <x v="0"/>
          </reference>
          <reference field="2" count="1" selected="0">
            <x v="6"/>
          </reference>
        </references>
      </pivotArea>
    </chartFormat>
    <chartFormat chart="0" format="29" series="1">
      <pivotArea type="data" outline="0" fieldPosition="0">
        <references count="2">
          <reference field="4294967294" count="1" selected="0">
            <x v="0"/>
          </reference>
          <reference field="2" count="1" selected="0">
            <x v="7"/>
          </reference>
        </references>
      </pivotArea>
    </chartFormat>
    <chartFormat chart="0" format="30" series="1">
      <pivotArea type="data" outline="0" fieldPosition="0">
        <references count="2">
          <reference field="4294967294" count="1" selected="0">
            <x v="0"/>
          </reference>
          <reference field="2" count="1" selected="0">
            <x v="8"/>
          </reference>
        </references>
      </pivotArea>
    </chartFormat>
    <chartFormat chart="0" format="31" series="1">
      <pivotArea type="data" outline="0" fieldPosition="0">
        <references count="2">
          <reference field="4294967294" count="1" selected="0">
            <x v="0"/>
          </reference>
          <reference field="2" count="1" selected="0">
            <x v="9"/>
          </reference>
        </references>
      </pivotArea>
    </chartFormat>
    <chartFormat chart="0" format="32" series="1">
      <pivotArea type="data" outline="0" fieldPosition="0">
        <references count="2">
          <reference field="4294967294" count="1" selected="0">
            <x v="0"/>
          </reference>
          <reference field="2" count="1" selected="0">
            <x v="10"/>
          </reference>
        </references>
      </pivotArea>
    </chartFormat>
    <chartFormat chart="0" format="33" series="1">
      <pivotArea type="data" outline="0" fieldPosition="0">
        <references count="2">
          <reference field="4294967294" count="1" selected="0">
            <x v="0"/>
          </reference>
          <reference field="2" count="1" selected="0">
            <x v="11"/>
          </reference>
        </references>
      </pivotArea>
    </chartFormat>
    <chartFormat chart="0" format="34" series="1">
      <pivotArea type="data" outline="0" fieldPosition="0">
        <references count="2">
          <reference field="4294967294" count="1" selected="0">
            <x v="0"/>
          </reference>
          <reference field="2" count="1" selected="0">
            <x v="12"/>
          </reference>
        </references>
      </pivotArea>
    </chartFormat>
    <chartFormat chart="0" format="35" series="1">
      <pivotArea type="data" outline="0" fieldPosition="0">
        <references count="2">
          <reference field="4294967294" count="1" selected="0">
            <x v="0"/>
          </reference>
          <reference field="2" count="1" selected="0">
            <x v="13"/>
          </reference>
        </references>
      </pivotArea>
    </chartFormat>
    <chartFormat chart="0" format="36" series="1">
      <pivotArea type="data" outline="0" fieldPosition="0">
        <references count="2">
          <reference field="4294967294" count="1" selected="0">
            <x v="0"/>
          </reference>
          <reference field="2" count="1" selected="0">
            <x v="14"/>
          </reference>
        </references>
      </pivotArea>
    </chartFormat>
    <chartFormat chart="0" format="37" series="1">
      <pivotArea type="data" outline="0" fieldPosition="0">
        <references count="2">
          <reference field="4294967294" count="1" selected="0">
            <x v="0"/>
          </reference>
          <reference field="2" count="1" selected="0">
            <x v="15"/>
          </reference>
        </references>
      </pivotArea>
    </chartFormat>
    <chartFormat chart="0" format="38" series="1">
      <pivotArea type="data" outline="0" fieldPosition="0">
        <references count="2">
          <reference field="4294967294" count="1" selected="0">
            <x v="0"/>
          </reference>
          <reference field="2" count="1" selected="0">
            <x v="16"/>
          </reference>
        </references>
      </pivotArea>
    </chartFormat>
    <chartFormat chart="0" format="39" series="1">
      <pivotArea type="data" outline="0" fieldPosition="0">
        <references count="2">
          <reference field="4294967294" count="1" selected="0">
            <x v="0"/>
          </reference>
          <reference field="2" count="1" selected="0">
            <x v="17"/>
          </reference>
        </references>
      </pivotArea>
    </chartFormat>
    <chartFormat chart="0" format="40" series="1">
      <pivotArea type="data" outline="0" fieldPosition="0">
        <references count="2">
          <reference field="4294967294" count="1" selected="0">
            <x v="0"/>
          </reference>
          <reference field="2" count="1" selected="0">
            <x v="18"/>
          </reference>
        </references>
      </pivotArea>
    </chartFormat>
    <chartFormat chart="0" format="41" series="1">
      <pivotArea type="data" outline="0" fieldPosition="0">
        <references count="2">
          <reference field="4294967294" count="1" selected="0">
            <x v="0"/>
          </reference>
          <reference field="2" count="1" selected="0">
            <x v="19"/>
          </reference>
        </references>
      </pivotArea>
    </chartFormat>
    <chartFormat chart="0" format="42" series="1">
      <pivotArea type="data" outline="0" fieldPosition="0">
        <references count="2">
          <reference field="4294967294" count="1" selected="0">
            <x v="0"/>
          </reference>
          <reference field="2" count="1" selected="0">
            <x v="20"/>
          </reference>
        </references>
      </pivotArea>
    </chartFormat>
    <chartFormat chart="0" format="43" series="1">
      <pivotArea type="data" outline="0" fieldPosition="0">
        <references count="2">
          <reference field="4294967294" count="1" selected="0">
            <x v="0"/>
          </reference>
          <reference field="2" count="1" selected="0">
            <x v="2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7D67A827-AAD6-4A25-A897-92E28A5D7BF5}" sourceName="Geography">
  <pivotTables>
    <pivotTable tabId="2" name="PivotTable1"/>
  </pivotTables>
  <data>
    <tabular pivotCacheId="1613681492">
      <items count="6">
        <i x="4"/>
        <i x="2" s="1"/>
        <i x="5"/>
        <i x="0"/>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9827BEDD-4B40-42A3-AD82-76785B8F18E0}" sourceName="Sales Person">
  <pivotTables>
    <pivotTable tabId="4" name="PivotTable2"/>
  </pivotTables>
  <data>
    <tabular pivotCacheId="1613681492">
      <items count="10">
        <i x="7" s="1"/>
        <i x="1"/>
        <i x="3"/>
        <i x="5"/>
        <i x="4"/>
        <i x="6"/>
        <i x="8"/>
        <i x="2"/>
        <i x="9"/>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55A8E114-DD14-45D3-9EC5-DC415DE26040}" cache="Slicer_Geography" caption="Geograph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4906DE7-4FBF-4153-A8C8-162CF1081B27}" cache="Slicer_Sales_Person" caption="Sales Pers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F79F25-D3BB-48BB-AB59-4CCF2122D775}" name="Table1" displayName="Table1" ref="A1:E718" totalsRowCount="1">
  <autoFilter ref="A1:E717" xr:uid="{D7F79F25-D3BB-48BB-AB59-4CCF2122D775}"/>
  <sortState xmlns:xlrd2="http://schemas.microsoft.com/office/spreadsheetml/2017/richdata2" ref="A2:E717">
    <sortCondition ref="A1:A717"/>
  </sortState>
  <tableColumns count="5">
    <tableColumn id="2" xr3:uid="{484AB8EA-3756-4DA2-9BDE-6122AA6D2CEC}" name="Sales Person"/>
    <tableColumn id="3" xr3:uid="{7A089DC4-9C5C-4B35-AD91-12A8616F7AC3}" name="Geography"/>
    <tableColumn id="4" xr3:uid="{4521971A-7240-4DD3-9F6B-5A442D3FEE1D}" name="Product"/>
    <tableColumn id="5" xr3:uid="{94F44824-2FAD-4EF2-B481-F31267FEA1F6}" name="Amount" totalsRowFunction="custom" dataDxfId="4" totalsRowDxfId="3">
      <totalsRowFormula>SUM(Table1[Amount])</totalsRowFormula>
    </tableColumn>
    <tableColumn id="6" xr3:uid="{63978820-5C5B-4F8E-8E20-C003BB7DA5D7}" name="Custom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D631DB-D905-43F9-9FCB-3FB12728AA04}" name="Table2" displayName="Table2" ref="B5:C26" totalsRowShown="0">
  <autoFilter ref="B5:C26" xr:uid="{4ED631DB-D905-43F9-9FCB-3FB12728AA04}"/>
  <sortState xmlns:xlrd2="http://schemas.microsoft.com/office/spreadsheetml/2017/richdata2" ref="B6:C26">
    <sortCondition descending="1" ref="C5:C26"/>
  </sortState>
  <tableColumns count="2">
    <tableColumn id="1" xr3:uid="{127C367A-F8FE-4F91-B91D-5BE9EA24E31A}" name="product"/>
    <tableColumn id="2" xr3:uid="{B1718BC3-5657-4F03-B1EC-89904F3209C7}" name="total customers">
      <calculatedColumnFormula>SUMIF(Table1[Product],B6,Table1[Customers])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E1A1B3-7F31-4281-AA9C-4B5882C7766C}" name="Table3" displayName="Table3" ref="B3:C13" totalsRowShown="0">
  <autoFilter ref="B3:C13" xr:uid="{17E1A1B3-7F31-4281-AA9C-4B5882C7766C}"/>
  <tableColumns count="2">
    <tableColumn id="1" xr3:uid="{EFBE7BA6-AB78-48A1-8C05-F75775FD7827}" name="sales person" dataDxfId="2"/>
    <tableColumn id="2" xr3:uid="{3FF674CE-C1F8-44C0-8C22-22718FD2A451}" name="total sum amt" dataDxfId="1" dataCellStyle="Comma">
      <calculatedColumnFormula>SUMIF(Table1[Sales Person],B4,'data '!D7:D717)</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931CC1-CD80-492B-B805-77AE5FB0C718}" name="Table4" displayName="Table4" ref="A3:G25" totalsRowShown="0">
  <autoFilter ref="A3:G25" xr:uid="{B3931CC1-CD80-492B-B805-77AE5FB0C718}"/>
  <tableColumns count="7">
    <tableColumn id="1" xr3:uid="{02EC8835-B444-4930-905E-5379F680EFEB}" name="product"/>
    <tableColumn id="2" xr3:uid="{79192C97-44AB-4CAC-B32C-A098B8E12B5C}" name="UK"/>
    <tableColumn id="3" xr3:uid="{B3ED914E-575A-48D8-BC8E-63C4EF419B91}" name="India"/>
    <tableColumn id="4" xr3:uid="{C2F89321-4C44-49CE-A0EE-69709EF7B4E6}" name="USA"/>
    <tableColumn id="5" xr3:uid="{D6A7B524-3889-477E-B216-A7D4A20E9A6C}" name="australia"/>
    <tableColumn id="6" xr3:uid="{4899E78B-B6B6-493D-8D74-5CA52BDD939D}" name="new zealand"/>
    <tableColumn id="7" xr3:uid="{F454DA8A-AFA5-464C-9687-FEE70DCACFD0}" name="canad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2C80EF-D256-406E-A5A6-4E433080C34B}" name="Table5" displayName="Table5" ref="B3:C9" totalsRowShown="0">
  <autoFilter ref="B3:C9" xr:uid="{EA2C80EF-D256-406E-A5A6-4E433080C34B}"/>
  <sortState xmlns:xlrd2="http://schemas.microsoft.com/office/spreadsheetml/2017/richdata2" ref="B4:C9">
    <sortCondition descending="1" ref="C3:C9"/>
  </sortState>
  <tableColumns count="2">
    <tableColumn id="1" xr3:uid="{4D7EAE9A-45FA-482E-B1DD-68428B8DA775}" name="Country" dataDxfId="0"/>
    <tableColumn id="2" xr3:uid="{A69E35EA-8930-4487-A908-254DEA050600}" name="total sales" dataCellStyle="Currency">
      <calculatedColumnFormula>SUMIF(Table1[Geography],B4,Table1[Amount])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37136-83B0-4F88-8D47-483B9D52320E}">
  <dimension ref="A1:U718"/>
  <sheetViews>
    <sheetView tabSelected="1" workbookViewId="0">
      <pane ySplit="1" topLeftCell="A2" activePane="bottomLeft" state="frozen"/>
      <selection pane="bottomLeft" activeCell="D16" sqref="D16"/>
    </sheetView>
  </sheetViews>
  <sheetFormatPr defaultRowHeight="14.4" x14ac:dyDescent="0.3"/>
  <cols>
    <col min="1" max="1" width="13.33203125" customWidth="1"/>
    <col min="2" max="2" width="12.109375" customWidth="1"/>
    <col min="3" max="3" width="20.21875" bestFit="1" customWidth="1"/>
    <col min="4" max="4" width="13.77734375" style="10" customWidth="1"/>
    <col min="5" max="5" width="11.77734375" customWidth="1"/>
    <col min="10" max="10" width="23" customWidth="1"/>
    <col min="11" max="11" width="12.33203125" bestFit="1" customWidth="1"/>
    <col min="17" max="17" width="9.44140625" bestFit="1" customWidth="1"/>
  </cols>
  <sheetData>
    <row r="1" spans="1:21" x14ac:dyDescent="0.3">
      <c r="A1" t="s">
        <v>0</v>
      </c>
      <c r="B1" t="s">
        <v>1</v>
      </c>
      <c r="C1" t="s">
        <v>2</v>
      </c>
      <c r="D1" s="10" t="s">
        <v>3</v>
      </c>
      <c r="E1" t="s">
        <v>4</v>
      </c>
    </row>
    <row r="2" spans="1:21" x14ac:dyDescent="0.3">
      <c r="A2" t="s">
        <v>26</v>
      </c>
      <c r="B2" t="s">
        <v>17</v>
      </c>
      <c r="C2" t="s">
        <v>18</v>
      </c>
      <c r="D2" s="10">
        <v>1785</v>
      </c>
      <c r="E2">
        <v>462</v>
      </c>
    </row>
    <row r="3" spans="1:21" x14ac:dyDescent="0.3">
      <c r="A3" t="s">
        <v>26</v>
      </c>
      <c r="B3" t="s">
        <v>30</v>
      </c>
      <c r="C3" t="s">
        <v>31</v>
      </c>
      <c r="D3" s="10">
        <v>252</v>
      </c>
      <c r="E3">
        <v>54</v>
      </c>
    </row>
    <row r="4" spans="1:21" x14ac:dyDescent="0.3">
      <c r="A4" t="s">
        <v>26</v>
      </c>
      <c r="B4" t="s">
        <v>17</v>
      </c>
      <c r="C4" t="s">
        <v>33</v>
      </c>
      <c r="D4" s="10">
        <v>9443</v>
      </c>
      <c r="E4">
        <v>162</v>
      </c>
      <c r="I4">
        <v>1</v>
      </c>
      <c r="J4" t="s">
        <v>56</v>
      </c>
      <c r="Q4" s="16"/>
      <c r="S4" s="16"/>
      <c r="T4" s="16"/>
      <c r="U4" s="16"/>
    </row>
    <row r="5" spans="1:21" x14ac:dyDescent="0.3">
      <c r="A5" t="s">
        <v>26</v>
      </c>
      <c r="B5" t="s">
        <v>9</v>
      </c>
      <c r="C5" t="s">
        <v>36</v>
      </c>
      <c r="D5" s="10">
        <v>553</v>
      </c>
      <c r="E5">
        <v>15</v>
      </c>
      <c r="I5">
        <v>2</v>
      </c>
      <c r="J5" t="s">
        <v>50</v>
      </c>
    </row>
    <row r="6" spans="1:21" x14ac:dyDescent="0.3">
      <c r="A6" t="s">
        <v>26</v>
      </c>
      <c r="B6" t="s">
        <v>17</v>
      </c>
      <c r="C6" t="s">
        <v>40</v>
      </c>
      <c r="D6" s="10">
        <v>6027</v>
      </c>
      <c r="E6">
        <v>144</v>
      </c>
      <c r="I6">
        <v>3</v>
      </c>
      <c r="J6" t="s">
        <v>51</v>
      </c>
    </row>
    <row r="7" spans="1:21" x14ac:dyDescent="0.3">
      <c r="A7" t="s">
        <v>26</v>
      </c>
      <c r="B7" t="s">
        <v>20</v>
      </c>
      <c r="C7" t="s">
        <v>34</v>
      </c>
      <c r="D7" s="10">
        <v>4417</v>
      </c>
      <c r="E7">
        <v>153</v>
      </c>
      <c r="I7">
        <v>4</v>
      </c>
      <c r="J7" t="s">
        <v>55</v>
      </c>
    </row>
    <row r="8" spans="1:21" x14ac:dyDescent="0.3">
      <c r="A8" t="s">
        <v>26</v>
      </c>
      <c r="B8" t="s">
        <v>6</v>
      </c>
      <c r="C8" t="s">
        <v>36</v>
      </c>
      <c r="D8" s="10">
        <v>238</v>
      </c>
      <c r="E8">
        <v>18</v>
      </c>
      <c r="I8">
        <v>5</v>
      </c>
      <c r="J8" t="s">
        <v>79</v>
      </c>
    </row>
    <row r="9" spans="1:21" x14ac:dyDescent="0.3">
      <c r="A9" t="s">
        <v>26</v>
      </c>
      <c r="B9" t="s">
        <v>14</v>
      </c>
      <c r="C9" t="s">
        <v>32</v>
      </c>
      <c r="D9" s="10">
        <v>8211</v>
      </c>
      <c r="E9">
        <v>75</v>
      </c>
      <c r="I9">
        <v>6</v>
      </c>
      <c r="J9" t="s">
        <v>89</v>
      </c>
    </row>
    <row r="10" spans="1:21" x14ac:dyDescent="0.3">
      <c r="A10" t="s">
        <v>26</v>
      </c>
      <c r="B10" t="s">
        <v>20</v>
      </c>
      <c r="C10" t="s">
        <v>40</v>
      </c>
      <c r="D10" s="10">
        <v>6580</v>
      </c>
      <c r="E10">
        <v>183</v>
      </c>
      <c r="I10">
        <v>7</v>
      </c>
      <c r="J10" t="s">
        <v>94</v>
      </c>
    </row>
    <row r="11" spans="1:21" x14ac:dyDescent="0.3">
      <c r="A11" t="s">
        <v>26</v>
      </c>
      <c r="B11" t="s">
        <v>20</v>
      </c>
      <c r="C11" t="s">
        <v>31</v>
      </c>
      <c r="D11" s="10">
        <v>56</v>
      </c>
      <c r="E11">
        <v>51</v>
      </c>
      <c r="I11">
        <v>8</v>
      </c>
      <c r="J11" t="s">
        <v>95</v>
      </c>
    </row>
    <row r="12" spans="1:21" x14ac:dyDescent="0.3">
      <c r="A12" t="s">
        <v>26</v>
      </c>
      <c r="B12" t="s">
        <v>17</v>
      </c>
      <c r="C12" t="s">
        <v>39</v>
      </c>
      <c r="D12" s="10">
        <v>7812</v>
      </c>
      <c r="E12">
        <v>81</v>
      </c>
    </row>
    <row r="13" spans="1:21" x14ac:dyDescent="0.3">
      <c r="A13" t="s">
        <v>26</v>
      </c>
      <c r="B13" t="s">
        <v>14</v>
      </c>
      <c r="C13" t="s">
        <v>39</v>
      </c>
      <c r="D13" s="10">
        <v>798</v>
      </c>
      <c r="E13">
        <v>519</v>
      </c>
    </row>
    <row r="14" spans="1:21" x14ac:dyDescent="0.3">
      <c r="A14" t="s">
        <v>26</v>
      </c>
      <c r="B14" t="s">
        <v>14</v>
      </c>
      <c r="C14" t="s">
        <v>29</v>
      </c>
      <c r="D14" s="10">
        <v>11417</v>
      </c>
      <c r="E14">
        <v>21</v>
      </c>
    </row>
    <row r="15" spans="1:21" x14ac:dyDescent="0.3">
      <c r="A15" t="s">
        <v>26</v>
      </c>
      <c r="B15" t="s">
        <v>6</v>
      </c>
      <c r="C15" t="s">
        <v>15</v>
      </c>
      <c r="D15" s="10">
        <v>11571</v>
      </c>
      <c r="E15">
        <v>138</v>
      </c>
    </row>
    <row r="16" spans="1:21" x14ac:dyDescent="0.3">
      <c r="A16" t="s">
        <v>26</v>
      </c>
      <c r="B16" t="s">
        <v>6</v>
      </c>
      <c r="C16" t="s">
        <v>28</v>
      </c>
      <c r="D16" s="10">
        <v>9926</v>
      </c>
      <c r="E16">
        <v>201</v>
      </c>
    </row>
    <row r="17" spans="1:5" x14ac:dyDescent="0.3">
      <c r="A17" t="s">
        <v>26</v>
      </c>
      <c r="B17" t="s">
        <v>17</v>
      </c>
      <c r="C17" t="s">
        <v>29</v>
      </c>
      <c r="D17" s="10">
        <v>2016</v>
      </c>
      <c r="E17">
        <v>117</v>
      </c>
    </row>
    <row r="18" spans="1:5" x14ac:dyDescent="0.3">
      <c r="A18" t="s">
        <v>26</v>
      </c>
      <c r="B18" t="s">
        <v>17</v>
      </c>
      <c r="C18" t="s">
        <v>41</v>
      </c>
      <c r="D18" s="10">
        <v>7651</v>
      </c>
      <c r="E18">
        <v>213</v>
      </c>
    </row>
    <row r="19" spans="1:5" x14ac:dyDescent="0.3">
      <c r="A19" t="s">
        <v>26</v>
      </c>
      <c r="B19" t="s">
        <v>17</v>
      </c>
      <c r="C19" t="s">
        <v>22</v>
      </c>
      <c r="D19" s="10">
        <v>1568</v>
      </c>
      <c r="E19">
        <v>141</v>
      </c>
    </row>
    <row r="20" spans="1:5" x14ac:dyDescent="0.3">
      <c r="A20" t="s">
        <v>26</v>
      </c>
      <c r="B20" t="s">
        <v>6</v>
      </c>
      <c r="C20" t="s">
        <v>24</v>
      </c>
      <c r="D20" s="10">
        <v>1057</v>
      </c>
      <c r="E20">
        <v>54</v>
      </c>
    </row>
    <row r="21" spans="1:5" x14ac:dyDescent="0.3">
      <c r="A21" t="s">
        <v>26</v>
      </c>
      <c r="B21" t="s">
        <v>20</v>
      </c>
      <c r="C21" t="s">
        <v>12</v>
      </c>
      <c r="D21" s="10">
        <v>3549</v>
      </c>
      <c r="E21">
        <v>3</v>
      </c>
    </row>
    <row r="22" spans="1:5" x14ac:dyDescent="0.3">
      <c r="A22" t="s">
        <v>26</v>
      </c>
      <c r="B22" t="s">
        <v>17</v>
      </c>
      <c r="C22" t="s">
        <v>37</v>
      </c>
      <c r="D22" s="10">
        <v>4802</v>
      </c>
      <c r="E22">
        <v>36</v>
      </c>
    </row>
    <row r="23" spans="1:5" x14ac:dyDescent="0.3">
      <c r="A23" t="s">
        <v>26</v>
      </c>
      <c r="B23" t="s">
        <v>9</v>
      </c>
      <c r="C23" t="s">
        <v>28</v>
      </c>
      <c r="D23" s="10">
        <v>1589</v>
      </c>
      <c r="E23">
        <v>303</v>
      </c>
    </row>
    <row r="24" spans="1:5" x14ac:dyDescent="0.3">
      <c r="A24" t="s">
        <v>26</v>
      </c>
      <c r="B24" t="s">
        <v>14</v>
      </c>
      <c r="C24" t="s">
        <v>28</v>
      </c>
      <c r="D24" s="10">
        <v>189</v>
      </c>
      <c r="E24">
        <v>48</v>
      </c>
    </row>
    <row r="25" spans="1:5" x14ac:dyDescent="0.3">
      <c r="A25" t="s">
        <v>26</v>
      </c>
      <c r="B25" t="s">
        <v>6</v>
      </c>
      <c r="C25" t="s">
        <v>37</v>
      </c>
      <c r="D25" s="10">
        <v>2863</v>
      </c>
      <c r="E25">
        <v>42</v>
      </c>
    </row>
    <row r="26" spans="1:5" x14ac:dyDescent="0.3">
      <c r="A26" t="s">
        <v>26</v>
      </c>
      <c r="B26" t="s">
        <v>14</v>
      </c>
      <c r="C26" t="s">
        <v>21</v>
      </c>
      <c r="D26" s="10">
        <v>3094</v>
      </c>
      <c r="E26">
        <v>246</v>
      </c>
    </row>
    <row r="27" spans="1:5" x14ac:dyDescent="0.3">
      <c r="A27" t="s">
        <v>26</v>
      </c>
      <c r="B27" t="s">
        <v>30</v>
      </c>
      <c r="C27" t="s">
        <v>36</v>
      </c>
      <c r="D27" s="10">
        <v>7511</v>
      </c>
      <c r="E27">
        <v>120</v>
      </c>
    </row>
    <row r="28" spans="1:5" x14ac:dyDescent="0.3">
      <c r="A28" t="s">
        <v>26</v>
      </c>
      <c r="B28" t="s">
        <v>20</v>
      </c>
      <c r="C28" t="s">
        <v>21</v>
      </c>
      <c r="D28" s="10">
        <v>4326</v>
      </c>
      <c r="E28">
        <v>348</v>
      </c>
    </row>
    <row r="29" spans="1:5" x14ac:dyDescent="0.3">
      <c r="A29" t="s">
        <v>26</v>
      </c>
      <c r="B29" t="s">
        <v>17</v>
      </c>
      <c r="C29" t="s">
        <v>34</v>
      </c>
      <c r="D29" s="10">
        <v>630</v>
      </c>
      <c r="E29">
        <v>36</v>
      </c>
    </row>
    <row r="30" spans="1:5" x14ac:dyDescent="0.3">
      <c r="A30" t="s">
        <v>26</v>
      </c>
      <c r="B30" t="s">
        <v>14</v>
      </c>
      <c r="C30" t="s">
        <v>40</v>
      </c>
      <c r="D30" s="10">
        <v>3416</v>
      </c>
      <c r="E30">
        <v>198</v>
      </c>
    </row>
    <row r="31" spans="1:5" x14ac:dyDescent="0.3">
      <c r="A31" t="s">
        <v>26</v>
      </c>
      <c r="B31" t="s">
        <v>30</v>
      </c>
      <c r="C31" t="s">
        <v>40</v>
      </c>
      <c r="D31" s="10">
        <v>4550</v>
      </c>
      <c r="E31">
        <v>126</v>
      </c>
    </row>
    <row r="32" spans="1:5" x14ac:dyDescent="0.3">
      <c r="A32" t="s">
        <v>26</v>
      </c>
      <c r="B32" t="s">
        <v>6</v>
      </c>
      <c r="C32" t="s">
        <v>32</v>
      </c>
      <c r="D32" s="10">
        <v>5075</v>
      </c>
      <c r="E32">
        <v>156</v>
      </c>
    </row>
    <row r="33" spans="1:5" x14ac:dyDescent="0.3">
      <c r="A33" t="s">
        <v>26</v>
      </c>
      <c r="B33" t="s">
        <v>20</v>
      </c>
      <c r="C33" t="s">
        <v>28</v>
      </c>
      <c r="D33" s="10">
        <v>2443</v>
      </c>
      <c r="E33">
        <v>111</v>
      </c>
    </row>
    <row r="34" spans="1:5" x14ac:dyDescent="0.3">
      <c r="A34" t="s">
        <v>26</v>
      </c>
      <c r="B34" t="s">
        <v>30</v>
      </c>
      <c r="C34" t="s">
        <v>19</v>
      </c>
      <c r="D34" s="10">
        <v>5278</v>
      </c>
      <c r="E34">
        <v>207</v>
      </c>
    </row>
    <row r="35" spans="1:5" x14ac:dyDescent="0.3">
      <c r="A35" t="s">
        <v>26</v>
      </c>
      <c r="B35" t="s">
        <v>30</v>
      </c>
      <c r="C35" t="s">
        <v>33</v>
      </c>
      <c r="D35" s="10">
        <v>2142</v>
      </c>
      <c r="E35">
        <v>288</v>
      </c>
    </row>
    <row r="36" spans="1:5" x14ac:dyDescent="0.3">
      <c r="A36" t="s">
        <v>26</v>
      </c>
      <c r="B36" t="s">
        <v>20</v>
      </c>
      <c r="C36" t="s">
        <v>42</v>
      </c>
      <c r="D36" s="10">
        <v>3073</v>
      </c>
      <c r="E36">
        <v>123</v>
      </c>
    </row>
    <row r="37" spans="1:5" x14ac:dyDescent="0.3">
      <c r="A37" t="s">
        <v>26</v>
      </c>
      <c r="B37" t="s">
        <v>30</v>
      </c>
      <c r="C37" t="s">
        <v>41</v>
      </c>
      <c r="D37" s="10">
        <v>3969</v>
      </c>
      <c r="E37">
        <v>60</v>
      </c>
    </row>
    <row r="38" spans="1:5" x14ac:dyDescent="0.3">
      <c r="A38" t="s">
        <v>26</v>
      </c>
      <c r="B38" t="s">
        <v>14</v>
      </c>
      <c r="C38" t="s">
        <v>33</v>
      </c>
      <c r="D38" s="10">
        <v>6160</v>
      </c>
      <c r="E38">
        <v>294</v>
      </c>
    </row>
    <row r="39" spans="1:5" x14ac:dyDescent="0.3">
      <c r="A39" t="s">
        <v>26</v>
      </c>
      <c r="B39" t="s">
        <v>6</v>
      </c>
      <c r="C39" t="s">
        <v>29</v>
      </c>
      <c r="D39" s="10">
        <v>1155</v>
      </c>
      <c r="E39">
        <v>207</v>
      </c>
    </row>
    <row r="40" spans="1:5" x14ac:dyDescent="0.3">
      <c r="A40" t="s">
        <v>26</v>
      </c>
      <c r="B40" t="s">
        <v>6</v>
      </c>
      <c r="C40" t="s">
        <v>19</v>
      </c>
      <c r="D40" s="10">
        <v>1925</v>
      </c>
      <c r="E40">
        <v>42</v>
      </c>
    </row>
    <row r="41" spans="1:5" x14ac:dyDescent="0.3">
      <c r="A41" t="s">
        <v>26</v>
      </c>
      <c r="B41" t="s">
        <v>17</v>
      </c>
      <c r="C41" t="s">
        <v>7</v>
      </c>
      <c r="D41" s="10">
        <v>3549</v>
      </c>
      <c r="E41">
        <v>21</v>
      </c>
    </row>
    <row r="42" spans="1:5" x14ac:dyDescent="0.3">
      <c r="A42" t="s">
        <v>26</v>
      </c>
      <c r="B42" t="s">
        <v>17</v>
      </c>
      <c r="C42" t="s">
        <v>42</v>
      </c>
      <c r="D42" s="10">
        <v>2576</v>
      </c>
      <c r="E42">
        <v>12</v>
      </c>
    </row>
    <row r="43" spans="1:5" x14ac:dyDescent="0.3">
      <c r="A43" t="s">
        <v>26</v>
      </c>
      <c r="B43" t="s">
        <v>6</v>
      </c>
      <c r="C43" t="s">
        <v>7</v>
      </c>
      <c r="D43" s="10">
        <v>924</v>
      </c>
      <c r="E43">
        <v>333</v>
      </c>
    </row>
    <row r="44" spans="1:5" x14ac:dyDescent="0.3">
      <c r="A44" t="s">
        <v>26</v>
      </c>
      <c r="B44" t="s">
        <v>9</v>
      </c>
      <c r="C44" t="s">
        <v>31</v>
      </c>
      <c r="D44" s="10">
        <v>182</v>
      </c>
      <c r="E44">
        <v>42</v>
      </c>
    </row>
    <row r="45" spans="1:5" x14ac:dyDescent="0.3">
      <c r="A45" t="s">
        <v>26</v>
      </c>
      <c r="B45" t="s">
        <v>20</v>
      </c>
      <c r="C45" t="s">
        <v>41</v>
      </c>
      <c r="D45" s="10">
        <v>1715</v>
      </c>
      <c r="E45">
        <v>87</v>
      </c>
    </row>
    <row r="46" spans="1:5" x14ac:dyDescent="0.3">
      <c r="A46" t="s">
        <v>26</v>
      </c>
      <c r="B46" t="s">
        <v>30</v>
      </c>
      <c r="C46" t="s">
        <v>42</v>
      </c>
      <c r="D46" s="10">
        <v>6104</v>
      </c>
      <c r="E46">
        <v>210</v>
      </c>
    </row>
    <row r="47" spans="1:5" x14ac:dyDescent="0.3">
      <c r="A47" t="s">
        <v>26</v>
      </c>
      <c r="B47" t="s">
        <v>14</v>
      </c>
      <c r="C47" t="s">
        <v>12</v>
      </c>
      <c r="D47" s="10">
        <v>3010</v>
      </c>
      <c r="E47">
        <v>36</v>
      </c>
    </row>
    <row r="48" spans="1:5" x14ac:dyDescent="0.3">
      <c r="A48" t="s">
        <v>26</v>
      </c>
      <c r="B48" t="s">
        <v>14</v>
      </c>
      <c r="C48" t="s">
        <v>22</v>
      </c>
      <c r="D48" s="10">
        <v>2639</v>
      </c>
      <c r="E48">
        <v>90</v>
      </c>
    </row>
    <row r="49" spans="1:5" x14ac:dyDescent="0.3">
      <c r="A49" t="s">
        <v>26</v>
      </c>
      <c r="B49" t="s">
        <v>6</v>
      </c>
      <c r="C49" t="s">
        <v>38</v>
      </c>
      <c r="D49" s="10">
        <v>1869</v>
      </c>
      <c r="E49">
        <v>66</v>
      </c>
    </row>
    <row r="50" spans="1:5" x14ac:dyDescent="0.3">
      <c r="A50" t="s">
        <v>26</v>
      </c>
      <c r="B50" t="s">
        <v>6</v>
      </c>
      <c r="C50" t="s">
        <v>22</v>
      </c>
      <c r="D50" s="10">
        <v>5698</v>
      </c>
      <c r="E50">
        <v>378</v>
      </c>
    </row>
    <row r="51" spans="1:5" x14ac:dyDescent="0.3">
      <c r="A51" t="s">
        <v>26</v>
      </c>
      <c r="B51" t="s">
        <v>20</v>
      </c>
      <c r="C51" t="s">
        <v>19</v>
      </c>
      <c r="D51" s="10">
        <v>3899</v>
      </c>
      <c r="E51">
        <v>6</v>
      </c>
    </row>
    <row r="52" spans="1:5" x14ac:dyDescent="0.3">
      <c r="A52" t="s">
        <v>26</v>
      </c>
      <c r="B52" t="s">
        <v>17</v>
      </c>
      <c r="C52" t="s">
        <v>38</v>
      </c>
      <c r="D52" s="10">
        <v>602</v>
      </c>
      <c r="E52">
        <v>240</v>
      </c>
    </row>
    <row r="53" spans="1:5" x14ac:dyDescent="0.3">
      <c r="A53" t="s">
        <v>26</v>
      </c>
      <c r="B53" t="s">
        <v>14</v>
      </c>
      <c r="C53" t="s">
        <v>18</v>
      </c>
      <c r="D53" s="10">
        <v>3157</v>
      </c>
      <c r="E53">
        <v>204</v>
      </c>
    </row>
    <row r="54" spans="1:5" x14ac:dyDescent="0.3">
      <c r="A54" t="s">
        <v>26</v>
      </c>
      <c r="B54" t="s">
        <v>20</v>
      </c>
      <c r="C54" t="s">
        <v>37</v>
      </c>
      <c r="D54" s="10">
        <v>1071</v>
      </c>
      <c r="E54">
        <v>183</v>
      </c>
    </row>
    <row r="55" spans="1:5" x14ac:dyDescent="0.3">
      <c r="A55" t="s">
        <v>26</v>
      </c>
      <c r="B55" t="s">
        <v>9</v>
      </c>
      <c r="C55" t="s">
        <v>41</v>
      </c>
      <c r="D55" s="10">
        <v>1204</v>
      </c>
      <c r="E55">
        <v>147</v>
      </c>
    </row>
    <row r="56" spans="1:5" x14ac:dyDescent="0.3">
      <c r="A56" t="s">
        <v>26</v>
      </c>
      <c r="B56" t="s">
        <v>6</v>
      </c>
      <c r="C56" t="s">
        <v>18</v>
      </c>
      <c r="D56" s="10">
        <v>1232</v>
      </c>
      <c r="E56">
        <v>126</v>
      </c>
    </row>
    <row r="57" spans="1:5" x14ac:dyDescent="0.3">
      <c r="A57" t="s">
        <v>26</v>
      </c>
      <c r="B57" t="s">
        <v>17</v>
      </c>
      <c r="C57" t="s">
        <v>31</v>
      </c>
      <c r="D57" s="10">
        <v>10164</v>
      </c>
      <c r="E57">
        <v>297</v>
      </c>
    </row>
    <row r="58" spans="1:5" x14ac:dyDescent="0.3">
      <c r="A58" t="s">
        <v>26</v>
      </c>
      <c r="B58" t="s">
        <v>20</v>
      </c>
      <c r="C58" t="s">
        <v>33</v>
      </c>
      <c r="D58" s="10">
        <v>1358</v>
      </c>
      <c r="E58">
        <v>9</v>
      </c>
    </row>
    <row r="59" spans="1:5" x14ac:dyDescent="0.3">
      <c r="A59" t="s">
        <v>26</v>
      </c>
      <c r="B59" t="s">
        <v>9</v>
      </c>
      <c r="C59" t="s">
        <v>38</v>
      </c>
      <c r="D59" s="10">
        <v>1281</v>
      </c>
      <c r="E59">
        <v>9</v>
      </c>
    </row>
    <row r="60" spans="1:5" x14ac:dyDescent="0.3">
      <c r="A60" t="s">
        <v>26</v>
      </c>
      <c r="B60" t="s">
        <v>9</v>
      </c>
      <c r="C60" t="s">
        <v>21</v>
      </c>
      <c r="D60" s="10">
        <v>6552</v>
      </c>
      <c r="E60">
        <v>147</v>
      </c>
    </row>
    <row r="61" spans="1:5" x14ac:dyDescent="0.3">
      <c r="A61" t="s">
        <v>26</v>
      </c>
      <c r="B61" t="s">
        <v>9</v>
      </c>
      <c r="C61" t="s">
        <v>40</v>
      </c>
      <c r="D61" s="10">
        <v>11025</v>
      </c>
      <c r="E61">
        <v>3</v>
      </c>
    </row>
    <row r="62" spans="1:5" x14ac:dyDescent="0.3">
      <c r="A62" t="s">
        <v>26</v>
      </c>
      <c r="B62" t="s">
        <v>14</v>
      </c>
      <c r="C62" t="s">
        <v>10</v>
      </c>
      <c r="D62" s="10">
        <v>5397</v>
      </c>
      <c r="E62">
        <v>42</v>
      </c>
    </row>
    <row r="63" spans="1:5" x14ac:dyDescent="0.3">
      <c r="A63" t="s">
        <v>26</v>
      </c>
      <c r="B63" t="s">
        <v>30</v>
      </c>
      <c r="C63" t="s">
        <v>7</v>
      </c>
      <c r="D63" s="10">
        <v>1323</v>
      </c>
      <c r="E63">
        <v>105</v>
      </c>
    </row>
    <row r="64" spans="1:5" x14ac:dyDescent="0.3">
      <c r="A64" t="s">
        <v>26</v>
      </c>
      <c r="B64" t="s">
        <v>14</v>
      </c>
      <c r="C64" t="s">
        <v>7</v>
      </c>
      <c r="D64" s="10">
        <v>2779</v>
      </c>
      <c r="E64">
        <v>300</v>
      </c>
    </row>
    <row r="65" spans="1:5" x14ac:dyDescent="0.3">
      <c r="A65" t="s">
        <v>26</v>
      </c>
      <c r="B65" t="s">
        <v>6</v>
      </c>
      <c r="C65" t="s">
        <v>21</v>
      </c>
      <c r="D65" s="10">
        <v>5663</v>
      </c>
      <c r="E65">
        <v>285</v>
      </c>
    </row>
    <row r="66" spans="1:5" x14ac:dyDescent="0.3">
      <c r="A66" t="s">
        <v>26</v>
      </c>
      <c r="B66" t="s">
        <v>30</v>
      </c>
      <c r="C66" t="s">
        <v>39</v>
      </c>
      <c r="D66" s="10">
        <v>2401</v>
      </c>
      <c r="E66">
        <v>90</v>
      </c>
    </row>
    <row r="67" spans="1:5" x14ac:dyDescent="0.3">
      <c r="A67" t="s">
        <v>26</v>
      </c>
      <c r="B67" t="s">
        <v>20</v>
      </c>
      <c r="C67" t="s">
        <v>29</v>
      </c>
      <c r="D67" s="10">
        <v>2548</v>
      </c>
      <c r="E67">
        <v>318</v>
      </c>
    </row>
    <row r="68" spans="1:5" x14ac:dyDescent="0.3">
      <c r="A68" t="s">
        <v>26</v>
      </c>
      <c r="B68" t="s">
        <v>17</v>
      </c>
      <c r="C68" t="s">
        <v>15</v>
      </c>
      <c r="D68" s="10">
        <v>6594</v>
      </c>
      <c r="E68">
        <v>3</v>
      </c>
    </row>
    <row r="69" spans="1:5" x14ac:dyDescent="0.3">
      <c r="A69" t="s">
        <v>26</v>
      </c>
      <c r="B69" t="s">
        <v>20</v>
      </c>
      <c r="C69" t="s">
        <v>15</v>
      </c>
      <c r="D69" s="10">
        <v>854</v>
      </c>
      <c r="E69">
        <v>108</v>
      </c>
    </row>
    <row r="70" spans="1:5" x14ac:dyDescent="0.3">
      <c r="A70" t="s">
        <v>26</v>
      </c>
      <c r="B70" t="s">
        <v>17</v>
      </c>
      <c r="C70" t="s">
        <v>21</v>
      </c>
      <c r="D70" s="10">
        <v>4144</v>
      </c>
      <c r="E70">
        <v>24</v>
      </c>
    </row>
    <row r="71" spans="1:5" x14ac:dyDescent="0.3">
      <c r="A71" t="s">
        <v>26</v>
      </c>
      <c r="B71" t="s">
        <v>20</v>
      </c>
      <c r="C71" t="s">
        <v>32</v>
      </c>
      <c r="D71" s="10">
        <v>6265</v>
      </c>
      <c r="E71">
        <v>135</v>
      </c>
    </row>
    <row r="72" spans="1:5" x14ac:dyDescent="0.3">
      <c r="A72" t="s">
        <v>26</v>
      </c>
      <c r="B72" t="s">
        <v>17</v>
      </c>
      <c r="C72" t="s">
        <v>19</v>
      </c>
      <c r="D72" s="10">
        <v>4018</v>
      </c>
      <c r="E72">
        <v>126</v>
      </c>
    </row>
    <row r="73" spans="1:5" x14ac:dyDescent="0.3">
      <c r="A73" t="s">
        <v>26</v>
      </c>
      <c r="B73" t="s">
        <v>30</v>
      </c>
      <c r="C73" t="s">
        <v>21</v>
      </c>
      <c r="D73" s="10">
        <v>434</v>
      </c>
      <c r="E73">
        <v>171</v>
      </c>
    </row>
    <row r="74" spans="1:5" x14ac:dyDescent="0.3">
      <c r="A74" t="s">
        <v>26</v>
      </c>
      <c r="B74" t="s">
        <v>6</v>
      </c>
      <c r="C74" t="s">
        <v>33</v>
      </c>
      <c r="D74" s="10">
        <v>1974</v>
      </c>
      <c r="E74">
        <v>225</v>
      </c>
    </row>
    <row r="75" spans="1:5" x14ac:dyDescent="0.3">
      <c r="A75" t="s">
        <v>26</v>
      </c>
      <c r="B75" t="s">
        <v>14</v>
      </c>
      <c r="C75" t="s">
        <v>34</v>
      </c>
      <c r="D75" s="10">
        <v>2520</v>
      </c>
      <c r="E75">
        <v>105</v>
      </c>
    </row>
    <row r="76" spans="1:5" x14ac:dyDescent="0.3">
      <c r="A76" t="s">
        <v>26</v>
      </c>
      <c r="B76" t="s">
        <v>6</v>
      </c>
      <c r="C76" t="s">
        <v>34</v>
      </c>
      <c r="D76" s="10">
        <v>3955</v>
      </c>
      <c r="E76">
        <v>54</v>
      </c>
    </row>
    <row r="77" spans="1:5" x14ac:dyDescent="0.3">
      <c r="A77" t="s">
        <v>26</v>
      </c>
      <c r="B77" t="s">
        <v>9</v>
      </c>
      <c r="C77" t="s">
        <v>10</v>
      </c>
      <c r="D77" s="10">
        <v>1624</v>
      </c>
      <c r="E77">
        <v>165</v>
      </c>
    </row>
    <row r="78" spans="1:5" x14ac:dyDescent="0.3">
      <c r="A78" t="s">
        <v>26</v>
      </c>
      <c r="B78" t="s">
        <v>6</v>
      </c>
      <c r="C78" t="s">
        <v>41</v>
      </c>
      <c r="D78" s="10">
        <v>2289</v>
      </c>
      <c r="E78">
        <v>33</v>
      </c>
    </row>
    <row r="79" spans="1:5" x14ac:dyDescent="0.3">
      <c r="A79" t="s">
        <v>8</v>
      </c>
      <c r="B79" t="s">
        <v>9</v>
      </c>
      <c r="C79" t="s">
        <v>10</v>
      </c>
      <c r="D79" s="10">
        <v>6706</v>
      </c>
      <c r="E79">
        <v>459</v>
      </c>
    </row>
    <row r="80" spans="1:5" x14ac:dyDescent="0.3">
      <c r="A80" t="s">
        <v>8</v>
      </c>
      <c r="B80" t="s">
        <v>9</v>
      </c>
      <c r="C80" t="s">
        <v>22</v>
      </c>
      <c r="D80" s="10">
        <v>5012</v>
      </c>
      <c r="E80">
        <v>210</v>
      </c>
    </row>
    <row r="81" spans="1:5" x14ac:dyDescent="0.3">
      <c r="A81" t="s">
        <v>8</v>
      </c>
      <c r="B81" t="s">
        <v>20</v>
      </c>
      <c r="C81" t="s">
        <v>34</v>
      </c>
      <c r="D81" s="10">
        <v>1701</v>
      </c>
      <c r="E81">
        <v>234</v>
      </c>
    </row>
    <row r="82" spans="1:5" x14ac:dyDescent="0.3">
      <c r="A82" t="s">
        <v>8</v>
      </c>
      <c r="B82" t="s">
        <v>6</v>
      </c>
      <c r="C82" t="s">
        <v>36</v>
      </c>
      <c r="D82" s="10">
        <v>1771</v>
      </c>
      <c r="E82">
        <v>204</v>
      </c>
    </row>
    <row r="83" spans="1:5" x14ac:dyDescent="0.3">
      <c r="A83" t="s">
        <v>8</v>
      </c>
      <c r="B83" t="s">
        <v>17</v>
      </c>
      <c r="C83" t="s">
        <v>7</v>
      </c>
      <c r="D83" s="10">
        <v>7021</v>
      </c>
      <c r="E83">
        <v>183</v>
      </c>
    </row>
    <row r="84" spans="1:5" x14ac:dyDescent="0.3">
      <c r="A84" t="s">
        <v>8</v>
      </c>
      <c r="B84" t="s">
        <v>6</v>
      </c>
      <c r="C84" t="s">
        <v>37</v>
      </c>
      <c r="D84" s="10">
        <v>9709</v>
      </c>
      <c r="E84">
        <v>30</v>
      </c>
    </row>
    <row r="85" spans="1:5" x14ac:dyDescent="0.3">
      <c r="A85" t="s">
        <v>8</v>
      </c>
      <c r="B85" t="s">
        <v>17</v>
      </c>
      <c r="C85" t="s">
        <v>21</v>
      </c>
      <c r="D85" s="10">
        <v>8890</v>
      </c>
      <c r="E85">
        <v>210</v>
      </c>
    </row>
    <row r="86" spans="1:5" x14ac:dyDescent="0.3">
      <c r="A86" t="s">
        <v>8</v>
      </c>
      <c r="B86" t="s">
        <v>9</v>
      </c>
      <c r="C86" t="s">
        <v>32</v>
      </c>
      <c r="D86" s="10">
        <v>2023</v>
      </c>
      <c r="E86">
        <v>168</v>
      </c>
    </row>
    <row r="87" spans="1:5" x14ac:dyDescent="0.3">
      <c r="A87" t="s">
        <v>8</v>
      </c>
      <c r="B87" t="s">
        <v>9</v>
      </c>
      <c r="C87" t="s">
        <v>39</v>
      </c>
      <c r="D87" s="10">
        <v>4753</v>
      </c>
      <c r="E87">
        <v>300</v>
      </c>
    </row>
    <row r="88" spans="1:5" x14ac:dyDescent="0.3">
      <c r="A88" t="s">
        <v>8</v>
      </c>
      <c r="B88" t="s">
        <v>20</v>
      </c>
      <c r="C88" t="s">
        <v>22</v>
      </c>
      <c r="D88" s="10">
        <v>168</v>
      </c>
      <c r="E88">
        <v>84</v>
      </c>
    </row>
    <row r="89" spans="1:5" x14ac:dyDescent="0.3">
      <c r="A89" t="s">
        <v>8</v>
      </c>
      <c r="B89" t="s">
        <v>20</v>
      </c>
      <c r="C89" t="s">
        <v>10</v>
      </c>
      <c r="D89" s="10">
        <v>3752</v>
      </c>
      <c r="E89">
        <v>213</v>
      </c>
    </row>
    <row r="90" spans="1:5" x14ac:dyDescent="0.3">
      <c r="A90" t="s">
        <v>8</v>
      </c>
      <c r="B90" t="s">
        <v>6</v>
      </c>
      <c r="C90" t="s">
        <v>7</v>
      </c>
      <c r="D90" s="10">
        <v>42</v>
      </c>
      <c r="E90">
        <v>150</v>
      </c>
    </row>
    <row r="91" spans="1:5" x14ac:dyDescent="0.3">
      <c r="A91" t="s">
        <v>8</v>
      </c>
      <c r="B91" t="s">
        <v>20</v>
      </c>
      <c r="C91" t="s">
        <v>31</v>
      </c>
      <c r="D91" s="10">
        <v>819</v>
      </c>
      <c r="E91">
        <v>510</v>
      </c>
    </row>
    <row r="92" spans="1:5" x14ac:dyDescent="0.3">
      <c r="A92" t="s">
        <v>8</v>
      </c>
      <c r="B92" t="s">
        <v>9</v>
      </c>
      <c r="C92" t="s">
        <v>19</v>
      </c>
      <c r="D92" s="10">
        <v>357</v>
      </c>
      <c r="E92">
        <v>126</v>
      </c>
    </row>
    <row r="93" spans="1:5" x14ac:dyDescent="0.3">
      <c r="A93" t="s">
        <v>8</v>
      </c>
      <c r="B93" t="s">
        <v>30</v>
      </c>
      <c r="C93" t="s">
        <v>29</v>
      </c>
      <c r="D93" s="10">
        <v>2009</v>
      </c>
      <c r="E93">
        <v>219</v>
      </c>
    </row>
    <row r="94" spans="1:5" x14ac:dyDescent="0.3">
      <c r="A94" t="s">
        <v>8</v>
      </c>
      <c r="B94" t="s">
        <v>17</v>
      </c>
      <c r="C94" t="s">
        <v>42</v>
      </c>
      <c r="D94" s="10">
        <v>1561</v>
      </c>
      <c r="E94">
        <v>27</v>
      </c>
    </row>
    <row r="95" spans="1:5" x14ac:dyDescent="0.3">
      <c r="A95" t="s">
        <v>8</v>
      </c>
      <c r="B95" t="s">
        <v>6</v>
      </c>
      <c r="C95" t="s">
        <v>42</v>
      </c>
      <c r="D95" s="10">
        <v>6279</v>
      </c>
      <c r="E95">
        <v>45</v>
      </c>
    </row>
    <row r="96" spans="1:5" x14ac:dyDescent="0.3">
      <c r="A96" t="s">
        <v>8</v>
      </c>
      <c r="B96" t="s">
        <v>6</v>
      </c>
      <c r="C96" t="s">
        <v>22</v>
      </c>
      <c r="D96" s="10">
        <v>1890</v>
      </c>
      <c r="E96">
        <v>195</v>
      </c>
    </row>
    <row r="97" spans="1:5" x14ac:dyDescent="0.3">
      <c r="A97" t="s">
        <v>8</v>
      </c>
      <c r="B97" t="s">
        <v>9</v>
      </c>
      <c r="C97" t="s">
        <v>7</v>
      </c>
      <c r="D97" s="10">
        <v>3598</v>
      </c>
      <c r="E97">
        <v>81</v>
      </c>
    </row>
    <row r="98" spans="1:5" x14ac:dyDescent="0.3">
      <c r="A98" t="s">
        <v>8</v>
      </c>
      <c r="B98" t="s">
        <v>30</v>
      </c>
      <c r="C98" t="s">
        <v>21</v>
      </c>
      <c r="D98" s="10">
        <v>3507</v>
      </c>
      <c r="E98">
        <v>288</v>
      </c>
    </row>
    <row r="99" spans="1:5" x14ac:dyDescent="0.3">
      <c r="A99" t="s">
        <v>8</v>
      </c>
      <c r="B99" t="s">
        <v>17</v>
      </c>
      <c r="C99" t="s">
        <v>15</v>
      </c>
      <c r="D99" s="10">
        <v>9660</v>
      </c>
      <c r="E99">
        <v>27</v>
      </c>
    </row>
    <row r="100" spans="1:5" x14ac:dyDescent="0.3">
      <c r="A100" t="s">
        <v>8</v>
      </c>
      <c r="B100" t="s">
        <v>9</v>
      </c>
      <c r="C100" t="s">
        <v>33</v>
      </c>
      <c r="D100" s="10">
        <v>2702</v>
      </c>
      <c r="E100">
        <v>363</v>
      </c>
    </row>
    <row r="101" spans="1:5" x14ac:dyDescent="0.3">
      <c r="A101" t="s">
        <v>8</v>
      </c>
      <c r="B101" t="s">
        <v>6</v>
      </c>
      <c r="C101" t="s">
        <v>41</v>
      </c>
      <c r="D101" s="10">
        <v>434</v>
      </c>
      <c r="E101">
        <v>87</v>
      </c>
    </row>
    <row r="102" spans="1:5" x14ac:dyDescent="0.3">
      <c r="A102" t="s">
        <v>8</v>
      </c>
      <c r="B102" t="s">
        <v>20</v>
      </c>
      <c r="C102" t="s">
        <v>41</v>
      </c>
      <c r="D102" s="10">
        <v>6433</v>
      </c>
      <c r="E102">
        <v>78</v>
      </c>
    </row>
    <row r="103" spans="1:5" x14ac:dyDescent="0.3">
      <c r="A103" t="s">
        <v>8</v>
      </c>
      <c r="B103" t="s">
        <v>14</v>
      </c>
      <c r="C103" t="s">
        <v>34</v>
      </c>
      <c r="D103" s="10">
        <v>5019</v>
      </c>
      <c r="E103">
        <v>150</v>
      </c>
    </row>
    <row r="104" spans="1:5" x14ac:dyDescent="0.3">
      <c r="A104" t="s">
        <v>8</v>
      </c>
      <c r="B104" t="s">
        <v>20</v>
      </c>
      <c r="C104" t="s">
        <v>39</v>
      </c>
      <c r="D104" s="10">
        <v>2268</v>
      </c>
      <c r="E104">
        <v>63</v>
      </c>
    </row>
    <row r="105" spans="1:5" x14ac:dyDescent="0.3">
      <c r="A105" t="s">
        <v>8</v>
      </c>
      <c r="B105" t="s">
        <v>14</v>
      </c>
      <c r="C105" t="s">
        <v>19</v>
      </c>
      <c r="D105" s="10">
        <v>6559</v>
      </c>
      <c r="E105">
        <v>261</v>
      </c>
    </row>
    <row r="106" spans="1:5" x14ac:dyDescent="0.3">
      <c r="A106" t="s">
        <v>8</v>
      </c>
      <c r="B106" t="s">
        <v>17</v>
      </c>
      <c r="C106" t="s">
        <v>10</v>
      </c>
      <c r="D106" s="10">
        <v>4879</v>
      </c>
      <c r="E106">
        <v>369</v>
      </c>
    </row>
    <row r="107" spans="1:5" x14ac:dyDescent="0.3">
      <c r="A107" t="s">
        <v>8</v>
      </c>
      <c r="B107" t="s">
        <v>17</v>
      </c>
      <c r="C107" t="s">
        <v>37</v>
      </c>
      <c r="D107" s="10">
        <v>1274</v>
      </c>
      <c r="E107">
        <v>54</v>
      </c>
    </row>
    <row r="108" spans="1:5" x14ac:dyDescent="0.3">
      <c r="A108" t="s">
        <v>8</v>
      </c>
      <c r="B108" t="s">
        <v>6</v>
      </c>
      <c r="C108" t="s">
        <v>33</v>
      </c>
      <c r="D108" s="10">
        <v>5383</v>
      </c>
      <c r="E108">
        <v>60</v>
      </c>
    </row>
    <row r="109" spans="1:5" x14ac:dyDescent="0.3">
      <c r="A109" t="s">
        <v>8</v>
      </c>
      <c r="B109" t="s">
        <v>30</v>
      </c>
      <c r="C109" t="s">
        <v>41</v>
      </c>
      <c r="D109" s="10">
        <v>8918</v>
      </c>
      <c r="E109">
        <v>516</v>
      </c>
    </row>
    <row r="110" spans="1:5" x14ac:dyDescent="0.3">
      <c r="A110" t="s">
        <v>8</v>
      </c>
      <c r="B110" t="s">
        <v>9</v>
      </c>
      <c r="C110" t="s">
        <v>36</v>
      </c>
      <c r="D110" s="10">
        <v>1624</v>
      </c>
      <c r="E110">
        <v>132</v>
      </c>
    </row>
    <row r="111" spans="1:5" x14ac:dyDescent="0.3">
      <c r="A111" t="s">
        <v>8</v>
      </c>
      <c r="B111" t="s">
        <v>14</v>
      </c>
      <c r="C111" t="s">
        <v>32</v>
      </c>
      <c r="D111" s="10">
        <v>1477</v>
      </c>
      <c r="E111">
        <v>204</v>
      </c>
    </row>
    <row r="112" spans="1:5" x14ac:dyDescent="0.3">
      <c r="A112" t="s">
        <v>8</v>
      </c>
      <c r="B112" t="s">
        <v>6</v>
      </c>
      <c r="C112" t="s">
        <v>32</v>
      </c>
      <c r="D112" s="10">
        <v>6916</v>
      </c>
      <c r="E112">
        <v>3</v>
      </c>
    </row>
    <row r="113" spans="1:5" x14ac:dyDescent="0.3">
      <c r="A113" t="s">
        <v>8</v>
      </c>
      <c r="B113" t="s">
        <v>20</v>
      </c>
      <c r="C113" t="s">
        <v>36</v>
      </c>
      <c r="D113" s="10">
        <v>7826</v>
      </c>
      <c r="E113">
        <v>33</v>
      </c>
    </row>
    <row r="114" spans="1:5" x14ac:dyDescent="0.3">
      <c r="A114" t="s">
        <v>8</v>
      </c>
      <c r="B114" t="s">
        <v>30</v>
      </c>
      <c r="C114" t="s">
        <v>18</v>
      </c>
      <c r="D114" s="10">
        <v>721</v>
      </c>
      <c r="E114">
        <v>201</v>
      </c>
    </row>
    <row r="115" spans="1:5" x14ac:dyDescent="0.3">
      <c r="A115" t="s">
        <v>8</v>
      </c>
      <c r="B115" t="s">
        <v>14</v>
      </c>
      <c r="C115" t="s">
        <v>22</v>
      </c>
      <c r="D115" s="10">
        <v>861</v>
      </c>
      <c r="E115">
        <v>9</v>
      </c>
    </row>
    <row r="116" spans="1:5" x14ac:dyDescent="0.3">
      <c r="A116" t="s">
        <v>8</v>
      </c>
      <c r="B116" t="s">
        <v>6</v>
      </c>
      <c r="C116" t="s">
        <v>28</v>
      </c>
      <c r="D116" s="10">
        <v>6321</v>
      </c>
      <c r="E116">
        <v>87</v>
      </c>
    </row>
    <row r="117" spans="1:5" x14ac:dyDescent="0.3">
      <c r="A117" t="s">
        <v>8</v>
      </c>
      <c r="B117" t="s">
        <v>6</v>
      </c>
      <c r="C117" t="s">
        <v>15</v>
      </c>
      <c r="D117" s="10">
        <v>2471</v>
      </c>
      <c r="E117">
        <v>9</v>
      </c>
    </row>
    <row r="118" spans="1:5" x14ac:dyDescent="0.3">
      <c r="A118" t="s">
        <v>8</v>
      </c>
      <c r="B118" t="s">
        <v>17</v>
      </c>
      <c r="C118" t="s">
        <v>39</v>
      </c>
      <c r="D118" s="10">
        <v>11256</v>
      </c>
      <c r="E118">
        <v>72</v>
      </c>
    </row>
    <row r="119" spans="1:5" x14ac:dyDescent="0.3">
      <c r="A119" t="s">
        <v>8</v>
      </c>
      <c r="B119" t="s">
        <v>30</v>
      </c>
      <c r="C119" t="s">
        <v>24</v>
      </c>
      <c r="D119" s="10">
        <v>4396</v>
      </c>
      <c r="E119">
        <v>135</v>
      </c>
    </row>
    <row r="120" spans="1:5" x14ac:dyDescent="0.3">
      <c r="A120" t="s">
        <v>8</v>
      </c>
      <c r="B120" t="s">
        <v>20</v>
      </c>
      <c r="C120" t="s">
        <v>38</v>
      </c>
      <c r="D120" s="10">
        <v>812</v>
      </c>
      <c r="E120">
        <v>336</v>
      </c>
    </row>
    <row r="121" spans="1:5" x14ac:dyDescent="0.3">
      <c r="A121" t="s">
        <v>8</v>
      </c>
      <c r="B121" t="s">
        <v>30</v>
      </c>
      <c r="C121" t="s">
        <v>28</v>
      </c>
      <c r="D121" s="10">
        <v>10185</v>
      </c>
      <c r="E121">
        <v>432</v>
      </c>
    </row>
    <row r="122" spans="1:5" x14ac:dyDescent="0.3">
      <c r="A122" t="s">
        <v>8</v>
      </c>
      <c r="B122" t="s">
        <v>30</v>
      </c>
      <c r="C122" t="s">
        <v>22</v>
      </c>
      <c r="D122" s="10">
        <v>8316</v>
      </c>
      <c r="E122">
        <v>69</v>
      </c>
    </row>
    <row r="123" spans="1:5" x14ac:dyDescent="0.3">
      <c r="A123" t="s">
        <v>8</v>
      </c>
      <c r="B123" t="s">
        <v>17</v>
      </c>
      <c r="C123" t="s">
        <v>28</v>
      </c>
      <c r="D123" s="10">
        <v>6188</v>
      </c>
      <c r="E123">
        <v>186</v>
      </c>
    </row>
    <row r="124" spans="1:5" x14ac:dyDescent="0.3">
      <c r="A124" t="s">
        <v>8</v>
      </c>
      <c r="B124" t="s">
        <v>20</v>
      </c>
      <c r="C124" t="s">
        <v>40</v>
      </c>
      <c r="D124" s="10">
        <v>9086</v>
      </c>
      <c r="E124">
        <v>273</v>
      </c>
    </row>
    <row r="125" spans="1:5" x14ac:dyDescent="0.3">
      <c r="A125" t="s">
        <v>8</v>
      </c>
      <c r="B125" t="s">
        <v>9</v>
      </c>
      <c r="C125" t="s">
        <v>29</v>
      </c>
      <c r="D125" s="10">
        <v>8848</v>
      </c>
      <c r="E125">
        <v>231</v>
      </c>
    </row>
    <row r="126" spans="1:5" x14ac:dyDescent="0.3">
      <c r="A126" t="s">
        <v>8</v>
      </c>
      <c r="B126" t="s">
        <v>30</v>
      </c>
      <c r="C126" t="s">
        <v>38</v>
      </c>
      <c r="D126" s="10">
        <v>1253</v>
      </c>
      <c r="E126">
        <v>234</v>
      </c>
    </row>
    <row r="127" spans="1:5" x14ac:dyDescent="0.3">
      <c r="A127" t="s">
        <v>8</v>
      </c>
      <c r="B127" t="s">
        <v>30</v>
      </c>
      <c r="C127" t="s">
        <v>32</v>
      </c>
      <c r="D127" s="10">
        <v>4480</v>
      </c>
      <c r="E127">
        <v>171</v>
      </c>
    </row>
    <row r="128" spans="1:5" x14ac:dyDescent="0.3">
      <c r="A128" t="s">
        <v>8</v>
      </c>
      <c r="B128" t="s">
        <v>9</v>
      </c>
      <c r="C128" t="s">
        <v>38</v>
      </c>
      <c r="D128" s="10">
        <v>4774</v>
      </c>
      <c r="E128">
        <v>96</v>
      </c>
    </row>
    <row r="129" spans="1:5" x14ac:dyDescent="0.3">
      <c r="A129" t="s">
        <v>8</v>
      </c>
      <c r="B129" t="s">
        <v>9</v>
      </c>
      <c r="C129" t="s">
        <v>34</v>
      </c>
      <c r="D129" s="10">
        <v>4284</v>
      </c>
      <c r="E129">
        <v>0</v>
      </c>
    </row>
    <row r="130" spans="1:5" x14ac:dyDescent="0.3">
      <c r="A130" t="s">
        <v>8</v>
      </c>
      <c r="B130" t="s">
        <v>14</v>
      </c>
      <c r="C130" t="s">
        <v>31</v>
      </c>
      <c r="D130" s="10">
        <v>2583</v>
      </c>
      <c r="E130">
        <v>438</v>
      </c>
    </row>
    <row r="131" spans="1:5" x14ac:dyDescent="0.3">
      <c r="A131" t="s">
        <v>8</v>
      </c>
      <c r="B131" t="s">
        <v>9</v>
      </c>
      <c r="C131" t="s">
        <v>37</v>
      </c>
      <c r="D131" s="10">
        <v>1386</v>
      </c>
      <c r="E131">
        <v>354</v>
      </c>
    </row>
    <row r="132" spans="1:5" x14ac:dyDescent="0.3">
      <c r="A132" t="s">
        <v>8</v>
      </c>
      <c r="B132" t="s">
        <v>20</v>
      </c>
      <c r="C132" t="s">
        <v>12</v>
      </c>
      <c r="D132" s="10">
        <v>2905</v>
      </c>
      <c r="E132">
        <v>456</v>
      </c>
    </row>
    <row r="133" spans="1:5" x14ac:dyDescent="0.3">
      <c r="A133" t="s">
        <v>8</v>
      </c>
      <c r="B133" t="s">
        <v>20</v>
      </c>
      <c r="C133" t="s">
        <v>19</v>
      </c>
      <c r="D133" s="10">
        <v>7294</v>
      </c>
      <c r="E133">
        <v>363</v>
      </c>
    </row>
    <row r="134" spans="1:5" x14ac:dyDescent="0.3">
      <c r="A134" t="s">
        <v>8</v>
      </c>
      <c r="B134" t="s">
        <v>6</v>
      </c>
      <c r="C134" t="s">
        <v>24</v>
      </c>
      <c r="D134" s="10">
        <v>2898</v>
      </c>
      <c r="E134">
        <v>213</v>
      </c>
    </row>
    <row r="135" spans="1:5" x14ac:dyDescent="0.3">
      <c r="A135" t="s">
        <v>8</v>
      </c>
      <c r="B135" t="s">
        <v>20</v>
      </c>
      <c r="C135" t="s">
        <v>28</v>
      </c>
      <c r="D135" s="10">
        <v>4529</v>
      </c>
      <c r="E135">
        <v>204</v>
      </c>
    </row>
    <row r="136" spans="1:5" x14ac:dyDescent="0.3">
      <c r="A136" t="s">
        <v>8</v>
      </c>
      <c r="B136" t="s">
        <v>14</v>
      </c>
      <c r="C136" t="s">
        <v>29</v>
      </c>
      <c r="D136" s="10">
        <v>5026</v>
      </c>
      <c r="E136">
        <v>168</v>
      </c>
    </row>
    <row r="137" spans="1:5" x14ac:dyDescent="0.3">
      <c r="A137" t="s">
        <v>8</v>
      </c>
      <c r="B137" t="s">
        <v>20</v>
      </c>
      <c r="C137" t="s">
        <v>37</v>
      </c>
      <c r="D137" s="10">
        <v>5705</v>
      </c>
      <c r="E137">
        <v>261</v>
      </c>
    </row>
    <row r="138" spans="1:5" x14ac:dyDescent="0.3">
      <c r="A138" t="s">
        <v>8</v>
      </c>
      <c r="B138" t="s">
        <v>9</v>
      </c>
      <c r="C138" t="s">
        <v>42</v>
      </c>
      <c r="D138" s="10">
        <v>1057</v>
      </c>
      <c r="E138">
        <v>72</v>
      </c>
    </row>
    <row r="139" spans="1:5" x14ac:dyDescent="0.3">
      <c r="A139" t="s">
        <v>8</v>
      </c>
      <c r="B139" t="s">
        <v>6</v>
      </c>
      <c r="C139" t="s">
        <v>12</v>
      </c>
      <c r="D139" s="10">
        <v>8890</v>
      </c>
      <c r="E139">
        <v>216</v>
      </c>
    </row>
    <row r="140" spans="1:5" x14ac:dyDescent="0.3">
      <c r="A140" t="s">
        <v>8</v>
      </c>
      <c r="B140" t="s">
        <v>20</v>
      </c>
      <c r="C140" t="s">
        <v>21</v>
      </c>
      <c r="D140" s="10">
        <v>14420</v>
      </c>
      <c r="E140">
        <v>102</v>
      </c>
    </row>
    <row r="141" spans="1:5" x14ac:dyDescent="0.3">
      <c r="A141" t="s">
        <v>8</v>
      </c>
      <c r="B141" t="s">
        <v>6</v>
      </c>
      <c r="C141" t="s">
        <v>19</v>
      </c>
      <c r="D141" s="10">
        <v>1932</v>
      </c>
      <c r="E141">
        <v>81</v>
      </c>
    </row>
    <row r="142" spans="1:5" x14ac:dyDescent="0.3">
      <c r="A142" t="s">
        <v>8</v>
      </c>
      <c r="B142" t="s">
        <v>20</v>
      </c>
      <c r="C142" t="s">
        <v>24</v>
      </c>
      <c r="D142" s="10">
        <v>5880</v>
      </c>
      <c r="E142">
        <v>129</v>
      </c>
    </row>
    <row r="143" spans="1:5" x14ac:dyDescent="0.3">
      <c r="A143" t="s">
        <v>8</v>
      </c>
      <c r="B143" t="s">
        <v>20</v>
      </c>
      <c r="C143" t="s">
        <v>18</v>
      </c>
      <c r="D143" s="10">
        <v>1673</v>
      </c>
      <c r="E143">
        <v>156</v>
      </c>
    </row>
    <row r="144" spans="1:5" x14ac:dyDescent="0.3">
      <c r="A144" t="s">
        <v>8</v>
      </c>
      <c r="B144" t="s">
        <v>20</v>
      </c>
      <c r="C144" t="s">
        <v>15</v>
      </c>
      <c r="D144" s="10">
        <v>6776</v>
      </c>
      <c r="E144">
        <v>258</v>
      </c>
    </row>
    <row r="145" spans="1:5" x14ac:dyDescent="0.3">
      <c r="A145" t="s">
        <v>13</v>
      </c>
      <c r="B145" t="s">
        <v>14</v>
      </c>
      <c r="C145" t="s">
        <v>15</v>
      </c>
      <c r="D145" s="10">
        <v>9632</v>
      </c>
      <c r="E145">
        <v>288</v>
      </c>
    </row>
    <row r="146" spans="1:5" x14ac:dyDescent="0.3">
      <c r="A146" t="s">
        <v>13</v>
      </c>
      <c r="B146" t="s">
        <v>30</v>
      </c>
      <c r="C146" t="s">
        <v>22</v>
      </c>
      <c r="D146" s="10">
        <v>336</v>
      </c>
      <c r="E146">
        <v>144</v>
      </c>
    </row>
    <row r="147" spans="1:5" x14ac:dyDescent="0.3">
      <c r="A147" t="s">
        <v>13</v>
      </c>
      <c r="B147" t="s">
        <v>9</v>
      </c>
      <c r="C147" t="s">
        <v>37</v>
      </c>
      <c r="D147" s="10">
        <v>2114</v>
      </c>
      <c r="E147">
        <v>186</v>
      </c>
    </row>
    <row r="148" spans="1:5" x14ac:dyDescent="0.3">
      <c r="A148" t="s">
        <v>13</v>
      </c>
      <c r="B148" t="s">
        <v>14</v>
      </c>
      <c r="C148" t="s">
        <v>31</v>
      </c>
      <c r="D148" s="10">
        <v>10311</v>
      </c>
      <c r="E148">
        <v>231</v>
      </c>
    </row>
    <row r="149" spans="1:5" x14ac:dyDescent="0.3">
      <c r="A149" t="s">
        <v>13</v>
      </c>
      <c r="B149" t="s">
        <v>6</v>
      </c>
      <c r="C149" t="s">
        <v>38</v>
      </c>
      <c r="D149" s="10">
        <v>6398</v>
      </c>
      <c r="E149">
        <v>102</v>
      </c>
    </row>
    <row r="150" spans="1:5" x14ac:dyDescent="0.3">
      <c r="A150" t="s">
        <v>13</v>
      </c>
      <c r="B150" t="s">
        <v>17</v>
      </c>
      <c r="C150" t="s">
        <v>24</v>
      </c>
      <c r="D150" s="10">
        <v>3976</v>
      </c>
      <c r="E150">
        <v>72</v>
      </c>
    </row>
    <row r="151" spans="1:5" x14ac:dyDescent="0.3">
      <c r="A151" t="s">
        <v>13</v>
      </c>
      <c r="B151" t="s">
        <v>9</v>
      </c>
      <c r="C151" t="s">
        <v>31</v>
      </c>
      <c r="D151" s="10">
        <v>4760</v>
      </c>
      <c r="E151">
        <v>69</v>
      </c>
    </row>
    <row r="152" spans="1:5" x14ac:dyDescent="0.3">
      <c r="A152" t="s">
        <v>13</v>
      </c>
      <c r="B152" t="s">
        <v>30</v>
      </c>
      <c r="C152" t="s">
        <v>28</v>
      </c>
      <c r="D152" s="10">
        <v>1463</v>
      </c>
      <c r="E152">
        <v>39</v>
      </c>
    </row>
    <row r="153" spans="1:5" x14ac:dyDescent="0.3">
      <c r="A153" t="s">
        <v>13</v>
      </c>
      <c r="B153" t="s">
        <v>14</v>
      </c>
      <c r="C153" t="s">
        <v>40</v>
      </c>
      <c r="D153" s="10">
        <v>854</v>
      </c>
      <c r="E153">
        <v>309</v>
      </c>
    </row>
    <row r="154" spans="1:5" x14ac:dyDescent="0.3">
      <c r="A154" t="s">
        <v>13</v>
      </c>
      <c r="B154" t="s">
        <v>9</v>
      </c>
      <c r="C154" t="s">
        <v>40</v>
      </c>
      <c r="D154" s="10">
        <v>7455</v>
      </c>
      <c r="E154">
        <v>216</v>
      </c>
    </row>
    <row r="155" spans="1:5" x14ac:dyDescent="0.3">
      <c r="A155" t="s">
        <v>13</v>
      </c>
      <c r="B155" t="s">
        <v>6</v>
      </c>
      <c r="C155" t="s">
        <v>41</v>
      </c>
      <c r="D155" s="10">
        <v>2933</v>
      </c>
      <c r="E155">
        <v>9</v>
      </c>
    </row>
    <row r="156" spans="1:5" x14ac:dyDescent="0.3">
      <c r="A156" t="s">
        <v>13</v>
      </c>
      <c r="B156" t="s">
        <v>14</v>
      </c>
      <c r="C156" t="s">
        <v>36</v>
      </c>
      <c r="D156" s="10">
        <v>1925</v>
      </c>
      <c r="E156">
        <v>192</v>
      </c>
    </row>
    <row r="157" spans="1:5" x14ac:dyDescent="0.3">
      <c r="A157" t="s">
        <v>13</v>
      </c>
      <c r="B157" t="s">
        <v>6</v>
      </c>
      <c r="C157" t="s">
        <v>7</v>
      </c>
      <c r="D157" s="10">
        <v>1526</v>
      </c>
      <c r="E157">
        <v>240</v>
      </c>
    </row>
    <row r="158" spans="1:5" x14ac:dyDescent="0.3">
      <c r="A158" t="s">
        <v>13</v>
      </c>
      <c r="B158" t="s">
        <v>9</v>
      </c>
      <c r="C158" t="s">
        <v>39</v>
      </c>
      <c r="D158" s="10">
        <v>847</v>
      </c>
      <c r="E158">
        <v>129</v>
      </c>
    </row>
    <row r="159" spans="1:5" x14ac:dyDescent="0.3">
      <c r="A159" t="s">
        <v>13</v>
      </c>
      <c r="B159" t="s">
        <v>14</v>
      </c>
      <c r="C159" t="s">
        <v>42</v>
      </c>
      <c r="D159" s="10">
        <v>98</v>
      </c>
      <c r="E159">
        <v>204</v>
      </c>
    </row>
    <row r="160" spans="1:5" x14ac:dyDescent="0.3">
      <c r="A160" t="s">
        <v>13</v>
      </c>
      <c r="B160" t="s">
        <v>30</v>
      </c>
      <c r="C160" t="s">
        <v>19</v>
      </c>
      <c r="D160" s="10">
        <v>7847</v>
      </c>
      <c r="E160">
        <v>174</v>
      </c>
    </row>
    <row r="161" spans="1:5" x14ac:dyDescent="0.3">
      <c r="A161" t="s">
        <v>13</v>
      </c>
      <c r="B161" t="s">
        <v>6</v>
      </c>
      <c r="C161" t="s">
        <v>33</v>
      </c>
      <c r="D161" s="10">
        <v>3388</v>
      </c>
      <c r="E161">
        <v>123</v>
      </c>
    </row>
    <row r="162" spans="1:5" x14ac:dyDescent="0.3">
      <c r="A162" t="s">
        <v>13</v>
      </c>
      <c r="B162" t="s">
        <v>6</v>
      </c>
      <c r="C162" t="s">
        <v>42</v>
      </c>
      <c r="D162" s="10">
        <v>2324</v>
      </c>
      <c r="E162">
        <v>177</v>
      </c>
    </row>
    <row r="163" spans="1:5" x14ac:dyDescent="0.3">
      <c r="A163" t="s">
        <v>13</v>
      </c>
      <c r="B163" t="s">
        <v>14</v>
      </c>
      <c r="C163" t="s">
        <v>10</v>
      </c>
      <c r="D163" s="10">
        <v>10304</v>
      </c>
      <c r="E163">
        <v>84</v>
      </c>
    </row>
    <row r="164" spans="1:5" x14ac:dyDescent="0.3">
      <c r="A164" t="s">
        <v>13</v>
      </c>
      <c r="B164" t="s">
        <v>30</v>
      </c>
      <c r="C164" t="s">
        <v>29</v>
      </c>
      <c r="D164" s="10">
        <v>1274</v>
      </c>
      <c r="E164">
        <v>225</v>
      </c>
    </row>
    <row r="165" spans="1:5" x14ac:dyDescent="0.3">
      <c r="A165" t="s">
        <v>13</v>
      </c>
      <c r="B165" t="s">
        <v>20</v>
      </c>
      <c r="C165" t="s">
        <v>18</v>
      </c>
      <c r="D165" s="10">
        <v>154</v>
      </c>
      <c r="E165">
        <v>21</v>
      </c>
    </row>
    <row r="166" spans="1:5" x14ac:dyDescent="0.3">
      <c r="A166" t="s">
        <v>13</v>
      </c>
      <c r="B166" t="s">
        <v>14</v>
      </c>
      <c r="C166" t="s">
        <v>7</v>
      </c>
      <c r="D166" s="10">
        <v>6118</v>
      </c>
      <c r="E166">
        <v>174</v>
      </c>
    </row>
    <row r="167" spans="1:5" x14ac:dyDescent="0.3">
      <c r="A167" t="s">
        <v>13</v>
      </c>
      <c r="B167" t="s">
        <v>20</v>
      </c>
      <c r="C167" t="s">
        <v>22</v>
      </c>
      <c r="D167" s="10">
        <v>5915</v>
      </c>
      <c r="E167">
        <v>3</v>
      </c>
    </row>
    <row r="168" spans="1:5" x14ac:dyDescent="0.3">
      <c r="A168" t="s">
        <v>13</v>
      </c>
      <c r="B168" t="s">
        <v>9</v>
      </c>
      <c r="C168" t="s">
        <v>36</v>
      </c>
      <c r="D168" s="10">
        <v>609</v>
      </c>
      <c r="E168">
        <v>99</v>
      </c>
    </row>
    <row r="169" spans="1:5" x14ac:dyDescent="0.3">
      <c r="A169" t="s">
        <v>13</v>
      </c>
      <c r="B169" t="s">
        <v>30</v>
      </c>
      <c r="C169" t="s">
        <v>34</v>
      </c>
      <c r="D169" s="10">
        <v>4935</v>
      </c>
      <c r="E169">
        <v>126</v>
      </c>
    </row>
    <row r="170" spans="1:5" x14ac:dyDescent="0.3">
      <c r="A170" t="s">
        <v>13</v>
      </c>
      <c r="B170" t="s">
        <v>30</v>
      </c>
      <c r="C170" t="s">
        <v>18</v>
      </c>
      <c r="D170" s="10">
        <v>413</v>
      </c>
      <c r="E170">
        <v>177</v>
      </c>
    </row>
    <row r="171" spans="1:5" x14ac:dyDescent="0.3">
      <c r="A171" t="s">
        <v>13</v>
      </c>
      <c r="B171" t="s">
        <v>20</v>
      </c>
      <c r="C171" t="s">
        <v>33</v>
      </c>
      <c r="D171" s="10">
        <v>441</v>
      </c>
      <c r="E171">
        <v>45</v>
      </c>
    </row>
    <row r="172" spans="1:5" x14ac:dyDescent="0.3">
      <c r="A172" t="s">
        <v>13</v>
      </c>
      <c r="B172" t="s">
        <v>14</v>
      </c>
      <c r="C172" t="s">
        <v>28</v>
      </c>
      <c r="D172" s="10">
        <v>9002</v>
      </c>
      <c r="E172">
        <v>30</v>
      </c>
    </row>
    <row r="173" spans="1:5" x14ac:dyDescent="0.3">
      <c r="A173" t="s">
        <v>13</v>
      </c>
      <c r="B173" t="s">
        <v>6</v>
      </c>
      <c r="C173" t="s">
        <v>32</v>
      </c>
      <c r="D173" s="10">
        <v>10311</v>
      </c>
      <c r="E173">
        <v>87</v>
      </c>
    </row>
    <row r="174" spans="1:5" x14ac:dyDescent="0.3">
      <c r="A174" t="s">
        <v>13</v>
      </c>
      <c r="B174" t="s">
        <v>17</v>
      </c>
      <c r="C174" t="s">
        <v>34</v>
      </c>
      <c r="D174" s="10">
        <v>1050</v>
      </c>
      <c r="E174">
        <v>27</v>
      </c>
    </row>
    <row r="175" spans="1:5" x14ac:dyDescent="0.3">
      <c r="A175" t="s">
        <v>13</v>
      </c>
      <c r="B175" t="s">
        <v>9</v>
      </c>
      <c r="C175" t="s">
        <v>33</v>
      </c>
      <c r="D175" s="10">
        <v>5495</v>
      </c>
      <c r="E175">
        <v>171</v>
      </c>
    </row>
    <row r="176" spans="1:5" x14ac:dyDescent="0.3">
      <c r="A176" t="s">
        <v>13</v>
      </c>
      <c r="B176" t="s">
        <v>14</v>
      </c>
      <c r="C176" t="s">
        <v>32</v>
      </c>
      <c r="D176" s="10">
        <v>13461</v>
      </c>
      <c r="E176">
        <v>252</v>
      </c>
    </row>
    <row r="177" spans="1:5" x14ac:dyDescent="0.3">
      <c r="A177" t="s">
        <v>13</v>
      </c>
      <c r="B177" t="s">
        <v>6</v>
      </c>
      <c r="C177" t="s">
        <v>19</v>
      </c>
      <c r="D177" s="10">
        <v>6174</v>
      </c>
      <c r="E177">
        <v>300</v>
      </c>
    </row>
    <row r="178" spans="1:5" x14ac:dyDescent="0.3">
      <c r="A178" t="s">
        <v>13</v>
      </c>
      <c r="B178" t="s">
        <v>20</v>
      </c>
      <c r="C178" t="s">
        <v>19</v>
      </c>
      <c r="D178" s="10">
        <v>3941</v>
      </c>
      <c r="E178">
        <v>51</v>
      </c>
    </row>
    <row r="179" spans="1:5" x14ac:dyDescent="0.3">
      <c r="A179" t="s">
        <v>13</v>
      </c>
      <c r="B179" t="s">
        <v>17</v>
      </c>
      <c r="C179" t="s">
        <v>19</v>
      </c>
      <c r="D179" s="10">
        <v>1337</v>
      </c>
      <c r="E179">
        <v>195</v>
      </c>
    </row>
    <row r="180" spans="1:5" x14ac:dyDescent="0.3">
      <c r="A180" t="s">
        <v>13</v>
      </c>
      <c r="B180" t="s">
        <v>6</v>
      </c>
      <c r="C180" t="s">
        <v>18</v>
      </c>
      <c r="D180" s="10">
        <v>7490</v>
      </c>
      <c r="E180">
        <v>225</v>
      </c>
    </row>
    <row r="181" spans="1:5" x14ac:dyDescent="0.3">
      <c r="A181" t="s">
        <v>13</v>
      </c>
      <c r="B181" t="s">
        <v>30</v>
      </c>
      <c r="C181" t="s">
        <v>38</v>
      </c>
      <c r="D181" s="10">
        <v>1533</v>
      </c>
      <c r="E181">
        <v>99</v>
      </c>
    </row>
    <row r="182" spans="1:5" x14ac:dyDescent="0.3">
      <c r="A182" t="s">
        <v>13</v>
      </c>
      <c r="B182" t="s">
        <v>30</v>
      </c>
      <c r="C182" t="s">
        <v>10</v>
      </c>
      <c r="D182" s="10">
        <v>63</v>
      </c>
      <c r="E182">
        <v>267</v>
      </c>
    </row>
    <row r="183" spans="1:5" x14ac:dyDescent="0.3">
      <c r="A183" t="s">
        <v>13</v>
      </c>
      <c r="B183" t="s">
        <v>17</v>
      </c>
      <c r="C183" t="s">
        <v>33</v>
      </c>
      <c r="D183" s="10">
        <v>3367</v>
      </c>
      <c r="E183">
        <v>93</v>
      </c>
    </row>
    <row r="184" spans="1:5" x14ac:dyDescent="0.3">
      <c r="A184" t="s">
        <v>13</v>
      </c>
      <c r="B184" t="s">
        <v>9</v>
      </c>
      <c r="C184" t="s">
        <v>10</v>
      </c>
      <c r="D184" s="10">
        <v>7539</v>
      </c>
      <c r="E184">
        <v>63</v>
      </c>
    </row>
    <row r="185" spans="1:5" x14ac:dyDescent="0.3">
      <c r="A185" t="s">
        <v>13</v>
      </c>
      <c r="B185" t="s">
        <v>30</v>
      </c>
      <c r="C185" t="s">
        <v>40</v>
      </c>
      <c r="D185" s="10">
        <v>1393</v>
      </c>
      <c r="E185">
        <v>354</v>
      </c>
    </row>
    <row r="186" spans="1:5" x14ac:dyDescent="0.3">
      <c r="A186" t="s">
        <v>13</v>
      </c>
      <c r="B186" t="s">
        <v>9</v>
      </c>
      <c r="C186" t="s">
        <v>24</v>
      </c>
      <c r="D186" s="10">
        <v>4858</v>
      </c>
      <c r="E186">
        <v>288</v>
      </c>
    </row>
    <row r="187" spans="1:5" x14ac:dyDescent="0.3">
      <c r="A187" t="s">
        <v>13</v>
      </c>
      <c r="B187" t="s">
        <v>6</v>
      </c>
      <c r="C187" t="s">
        <v>34</v>
      </c>
      <c r="D187" s="10">
        <v>2499</v>
      </c>
      <c r="E187">
        <v>168</v>
      </c>
    </row>
    <row r="188" spans="1:5" x14ac:dyDescent="0.3">
      <c r="A188" t="s">
        <v>13</v>
      </c>
      <c r="B188" t="s">
        <v>17</v>
      </c>
      <c r="C188" t="s">
        <v>38</v>
      </c>
      <c r="D188" s="10">
        <v>6531</v>
      </c>
      <c r="E188">
        <v>141</v>
      </c>
    </row>
    <row r="189" spans="1:5" x14ac:dyDescent="0.3">
      <c r="A189" t="s">
        <v>13</v>
      </c>
      <c r="B189" t="s">
        <v>9</v>
      </c>
      <c r="C189" t="s">
        <v>19</v>
      </c>
      <c r="D189" s="10">
        <v>9576</v>
      </c>
      <c r="E189">
        <v>141</v>
      </c>
    </row>
    <row r="190" spans="1:5" x14ac:dyDescent="0.3">
      <c r="A190" t="s">
        <v>13</v>
      </c>
      <c r="B190" t="s">
        <v>20</v>
      </c>
      <c r="C190" t="s">
        <v>38</v>
      </c>
      <c r="D190" s="10">
        <v>2072</v>
      </c>
      <c r="E190">
        <v>246</v>
      </c>
    </row>
    <row r="191" spans="1:5" x14ac:dyDescent="0.3">
      <c r="A191" t="s">
        <v>13</v>
      </c>
      <c r="B191" t="s">
        <v>6</v>
      </c>
      <c r="C191" t="s">
        <v>39</v>
      </c>
      <c r="D191" s="10">
        <v>4123</v>
      </c>
      <c r="E191">
        <v>549</v>
      </c>
    </row>
    <row r="192" spans="1:5" x14ac:dyDescent="0.3">
      <c r="A192" t="s">
        <v>13</v>
      </c>
      <c r="B192" t="s">
        <v>9</v>
      </c>
      <c r="C192" t="s">
        <v>34</v>
      </c>
      <c r="D192" s="10">
        <v>7077</v>
      </c>
      <c r="E192">
        <v>78</v>
      </c>
    </row>
    <row r="193" spans="1:5" x14ac:dyDescent="0.3">
      <c r="A193" t="s">
        <v>13</v>
      </c>
      <c r="B193" t="s">
        <v>14</v>
      </c>
      <c r="C193" t="s">
        <v>29</v>
      </c>
      <c r="D193" s="10">
        <v>3969</v>
      </c>
      <c r="E193">
        <v>267</v>
      </c>
    </row>
    <row r="194" spans="1:5" x14ac:dyDescent="0.3">
      <c r="A194" t="s">
        <v>13</v>
      </c>
      <c r="B194" t="s">
        <v>9</v>
      </c>
      <c r="C194" t="s">
        <v>18</v>
      </c>
      <c r="D194" s="10">
        <v>2212</v>
      </c>
      <c r="E194">
        <v>54</v>
      </c>
    </row>
    <row r="195" spans="1:5" x14ac:dyDescent="0.3">
      <c r="A195" t="s">
        <v>13</v>
      </c>
      <c r="B195" t="s">
        <v>30</v>
      </c>
      <c r="C195" t="s">
        <v>42</v>
      </c>
      <c r="D195" s="10">
        <v>5075</v>
      </c>
      <c r="E195">
        <v>24</v>
      </c>
    </row>
    <row r="196" spans="1:5" x14ac:dyDescent="0.3">
      <c r="A196" t="s">
        <v>13</v>
      </c>
      <c r="B196" t="s">
        <v>30</v>
      </c>
      <c r="C196" t="s">
        <v>24</v>
      </c>
      <c r="D196" s="10">
        <v>3206</v>
      </c>
      <c r="E196">
        <v>204</v>
      </c>
    </row>
    <row r="197" spans="1:5" x14ac:dyDescent="0.3">
      <c r="A197" t="s">
        <v>13</v>
      </c>
      <c r="B197" t="s">
        <v>6</v>
      </c>
      <c r="C197" t="s">
        <v>12</v>
      </c>
      <c r="D197" s="10">
        <v>819</v>
      </c>
      <c r="E197">
        <v>180</v>
      </c>
    </row>
    <row r="198" spans="1:5" x14ac:dyDescent="0.3">
      <c r="A198" t="s">
        <v>13</v>
      </c>
      <c r="B198" t="s">
        <v>20</v>
      </c>
      <c r="C198" t="s">
        <v>24</v>
      </c>
      <c r="D198" s="10">
        <v>3199</v>
      </c>
      <c r="E198">
        <v>42</v>
      </c>
    </row>
    <row r="199" spans="1:5" x14ac:dyDescent="0.3">
      <c r="A199" t="s">
        <v>13</v>
      </c>
      <c r="B199" t="s">
        <v>17</v>
      </c>
      <c r="C199" t="s">
        <v>29</v>
      </c>
      <c r="D199" s="10">
        <v>105</v>
      </c>
      <c r="E199">
        <v>318</v>
      </c>
    </row>
    <row r="200" spans="1:5" x14ac:dyDescent="0.3">
      <c r="A200" t="s">
        <v>13</v>
      </c>
      <c r="B200" t="s">
        <v>20</v>
      </c>
      <c r="C200" t="s">
        <v>41</v>
      </c>
      <c r="D200" s="10">
        <v>1470</v>
      </c>
      <c r="E200">
        <v>189</v>
      </c>
    </row>
    <row r="201" spans="1:5" x14ac:dyDescent="0.3">
      <c r="A201" t="s">
        <v>13</v>
      </c>
      <c r="B201" t="s">
        <v>9</v>
      </c>
      <c r="C201" t="s">
        <v>21</v>
      </c>
      <c r="D201" s="10">
        <v>9058</v>
      </c>
      <c r="E201">
        <v>60</v>
      </c>
    </row>
    <row r="202" spans="1:5" x14ac:dyDescent="0.3">
      <c r="A202" t="s">
        <v>13</v>
      </c>
      <c r="B202" t="s">
        <v>9</v>
      </c>
      <c r="C202" t="s">
        <v>32</v>
      </c>
      <c r="D202" s="10">
        <v>5096</v>
      </c>
      <c r="E202">
        <v>75</v>
      </c>
    </row>
    <row r="203" spans="1:5" x14ac:dyDescent="0.3">
      <c r="A203" t="s">
        <v>13</v>
      </c>
      <c r="B203" t="s">
        <v>14</v>
      </c>
      <c r="C203" t="s">
        <v>21</v>
      </c>
      <c r="D203" s="10">
        <v>1246</v>
      </c>
      <c r="E203">
        <v>18</v>
      </c>
    </row>
    <row r="204" spans="1:5" x14ac:dyDescent="0.3">
      <c r="A204" t="s">
        <v>13</v>
      </c>
      <c r="B204" t="s">
        <v>17</v>
      </c>
      <c r="C204" t="s">
        <v>12</v>
      </c>
      <c r="D204" s="10">
        <v>1358</v>
      </c>
      <c r="E204">
        <v>294</v>
      </c>
    </row>
    <row r="205" spans="1:5" x14ac:dyDescent="0.3">
      <c r="A205" t="s">
        <v>13</v>
      </c>
      <c r="B205" t="s">
        <v>6</v>
      </c>
      <c r="C205" t="s">
        <v>40</v>
      </c>
      <c r="D205" s="10">
        <v>4333</v>
      </c>
      <c r="E205">
        <v>120</v>
      </c>
    </row>
    <row r="206" spans="1:5" x14ac:dyDescent="0.3">
      <c r="A206" t="s">
        <v>13</v>
      </c>
      <c r="B206" t="s">
        <v>9</v>
      </c>
      <c r="C206" t="s">
        <v>7</v>
      </c>
      <c r="D206" s="10">
        <v>3976</v>
      </c>
      <c r="E206">
        <v>252</v>
      </c>
    </row>
    <row r="207" spans="1:5" x14ac:dyDescent="0.3">
      <c r="A207" t="s">
        <v>13</v>
      </c>
      <c r="B207" t="s">
        <v>6</v>
      </c>
      <c r="C207" t="s">
        <v>37</v>
      </c>
      <c r="D207" s="10">
        <v>714</v>
      </c>
      <c r="E207">
        <v>231</v>
      </c>
    </row>
    <row r="208" spans="1:5" x14ac:dyDescent="0.3">
      <c r="A208" t="s">
        <v>13</v>
      </c>
      <c r="B208" t="s">
        <v>6</v>
      </c>
      <c r="C208" t="s">
        <v>15</v>
      </c>
      <c r="D208" s="10">
        <v>5537</v>
      </c>
      <c r="E208">
        <v>33</v>
      </c>
    </row>
    <row r="209" spans="1:5" x14ac:dyDescent="0.3">
      <c r="A209" t="s">
        <v>13</v>
      </c>
      <c r="B209" t="s">
        <v>17</v>
      </c>
      <c r="C209" t="s">
        <v>40</v>
      </c>
      <c r="D209" s="10">
        <v>6930</v>
      </c>
      <c r="E209">
        <v>303</v>
      </c>
    </row>
    <row r="210" spans="1:5" x14ac:dyDescent="0.3">
      <c r="A210" t="s">
        <v>13</v>
      </c>
      <c r="B210" t="s">
        <v>17</v>
      </c>
      <c r="C210" t="s">
        <v>39</v>
      </c>
      <c r="D210" s="10">
        <v>2324</v>
      </c>
      <c r="E210">
        <v>120</v>
      </c>
    </row>
    <row r="211" spans="1:5" x14ac:dyDescent="0.3">
      <c r="A211" t="s">
        <v>13</v>
      </c>
      <c r="B211" t="s">
        <v>9</v>
      </c>
      <c r="C211" t="s">
        <v>28</v>
      </c>
      <c r="D211" s="10">
        <v>3255</v>
      </c>
      <c r="E211">
        <v>93</v>
      </c>
    </row>
    <row r="212" spans="1:5" x14ac:dyDescent="0.3">
      <c r="A212" t="s">
        <v>13</v>
      </c>
      <c r="B212" t="s">
        <v>30</v>
      </c>
      <c r="C212" t="s">
        <v>39</v>
      </c>
      <c r="D212" s="10">
        <v>2324</v>
      </c>
      <c r="E212">
        <v>477</v>
      </c>
    </row>
    <row r="213" spans="1:5" x14ac:dyDescent="0.3">
      <c r="A213" t="s">
        <v>13</v>
      </c>
      <c r="B213" t="s">
        <v>14</v>
      </c>
      <c r="C213" t="s">
        <v>18</v>
      </c>
      <c r="D213" s="10">
        <v>2394</v>
      </c>
      <c r="E213">
        <v>195</v>
      </c>
    </row>
    <row r="214" spans="1:5" x14ac:dyDescent="0.3">
      <c r="A214" t="s">
        <v>13</v>
      </c>
      <c r="B214" t="s">
        <v>17</v>
      </c>
      <c r="C214" t="s">
        <v>15</v>
      </c>
      <c r="D214" s="10">
        <v>3402</v>
      </c>
      <c r="E214">
        <v>156</v>
      </c>
    </row>
    <row r="215" spans="1:5" x14ac:dyDescent="0.3">
      <c r="A215" t="s">
        <v>13</v>
      </c>
      <c r="B215" t="s">
        <v>14</v>
      </c>
      <c r="C215" t="s">
        <v>38</v>
      </c>
      <c r="D215" s="10">
        <v>4522</v>
      </c>
      <c r="E215">
        <v>270</v>
      </c>
    </row>
    <row r="216" spans="1:5" x14ac:dyDescent="0.3">
      <c r="A216" t="s">
        <v>13</v>
      </c>
      <c r="B216" t="s">
        <v>30</v>
      </c>
      <c r="C216" t="s">
        <v>31</v>
      </c>
      <c r="D216" s="10">
        <v>2555</v>
      </c>
      <c r="E216">
        <v>174</v>
      </c>
    </row>
    <row r="217" spans="1:5" x14ac:dyDescent="0.3">
      <c r="A217" t="s">
        <v>13</v>
      </c>
      <c r="B217" t="s">
        <v>17</v>
      </c>
      <c r="C217" t="s">
        <v>31</v>
      </c>
      <c r="D217" s="10">
        <v>3934</v>
      </c>
      <c r="E217">
        <v>123</v>
      </c>
    </row>
    <row r="218" spans="1:5" x14ac:dyDescent="0.3">
      <c r="A218" t="s">
        <v>13</v>
      </c>
      <c r="B218" t="s">
        <v>17</v>
      </c>
      <c r="C218" t="s">
        <v>28</v>
      </c>
      <c r="D218" s="10">
        <v>8414</v>
      </c>
      <c r="E218">
        <v>84</v>
      </c>
    </row>
    <row r="219" spans="1:5" x14ac:dyDescent="0.3">
      <c r="A219" t="s">
        <v>13</v>
      </c>
      <c r="B219" t="s">
        <v>14</v>
      </c>
      <c r="C219" t="s">
        <v>39</v>
      </c>
      <c r="D219" s="10">
        <v>3388</v>
      </c>
      <c r="E219">
        <v>81</v>
      </c>
    </row>
    <row r="220" spans="1:5" x14ac:dyDescent="0.3">
      <c r="A220" t="s">
        <v>13</v>
      </c>
      <c r="B220" t="s">
        <v>30</v>
      </c>
      <c r="C220" t="s">
        <v>32</v>
      </c>
      <c r="D220" s="10">
        <v>1925</v>
      </c>
      <c r="E220">
        <v>156</v>
      </c>
    </row>
    <row r="221" spans="1:5" x14ac:dyDescent="0.3">
      <c r="A221" t="s">
        <v>23</v>
      </c>
      <c r="B221" t="s">
        <v>20</v>
      </c>
      <c r="C221" t="s">
        <v>24</v>
      </c>
      <c r="D221" s="10">
        <v>1281</v>
      </c>
      <c r="E221">
        <v>75</v>
      </c>
    </row>
    <row r="222" spans="1:5" x14ac:dyDescent="0.3">
      <c r="A222" t="s">
        <v>23</v>
      </c>
      <c r="B222" t="s">
        <v>30</v>
      </c>
      <c r="C222" t="s">
        <v>10</v>
      </c>
      <c r="D222" s="10">
        <v>3262</v>
      </c>
      <c r="E222">
        <v>75</v>
      </c>
    </row>
    <row r="223" spans="1:5" x14ac:dyDescent="0.3">
      <c r="A223" t="s">
        <v>23</v>
      </c>
      <c r="B223" t="s">
        <v>30</v>
      </c>
      <c r="C223" t="s">
        <v>33</v>
      </c>
      <c r="D223" s="10">
        <v>2205</v>
      </c>
      <c r="E223">
        <v>138</v>
      </c>
    </row>
    <row r="224" spans="1:5" x14ac:dyDescent="0.3">
      <c r="A224" t="s">
        <v>23</v>
      </c>
      <c r="B224" t="s">
        <v>6</v>
      </c>
      <c r="C224" t="s">
        <v>28</v>
      </c>
      <c r="D224" s="10">
        <v>4487</v>
      </c>
      <c r="E224">
        <v>111</v>
      </c>
    </row>
    <row r="225" spans="1:5" x14ac:dyDescent="0.3">
      <c r="A225" t="s">
        <v>23</v>
      </c>
      <c r="B225" t="s">
        <v>30</v>
      </c>
      <c r="C225" t="s">
        <v>19</v>
      </c>
      <c r="D225" s="10">
        <v>2226</v>
      </c>
      <c r="E225">
        <v>48</v>
      </c>
    </row>
    <row r="226" spans="1:5" x14ac:dyDescent="0.3">
      <c r="A226" t="s">
        <v>23</v>
      </c>
      <c r="B226" t="s">
        <v>14</v>
      </c>
      <c r="C226" t="s">
        <v>36</v>
      </c>
      <c r="D226" s="10">
        <v>2870</v>
      </c>
      <c r="E226">
        <v>300</v>
      </c>
    </row>
    <row r="227" spans="1:5" x14ac:dyDescent="0.3">
      <c r="A227" t="s">
        <v>23</v>
      </c>
      <c r="B227" t="s">
        <v>30</v>
      </c>
      <c r="C227" t="s">
        <v>18</v>
      </c>
      <c r="D227" s="10">
        <v>1568</v>
      </c>
      <c r="E227">
        <v>96</v>
      </c>
    </row>
    <row r="228" spans="1:5" x14ac:dyDescent="0.3">
      <c r="A228" t="s">
        <v>23</v>
      </c>
      <c r="B228" t="s">
        <v>6</v>
      </c>
      <c r="C228" t="s">
        <v>24</v>
      </c>
      <c r="D228" s="10">
        <v>6608</v>
      </c>
      <c r="E228">
        <v>225</v>
      </c>
    </row>
    <row r="229" spans="1:5" x14ac:dyDescent="0.3">
      <c r="A229" t="s">
        <v>23</v>
      </c>
      <c r="B229" t="s">
        <v>9</v>
      </c>
      <c r="C229" t="s">
        <v>7</v>
      </c>
      <c r="D229" s="10">
        <v>6755</v>
      </c>
      <c r="E229">
        <v>252</v>
      </c>
    </row>
    <row r="230" spans="1:5" x14ac:dyDescent="0.3">
      <c r="A230" t="s">
        <v>23</v>
      </c>
      <c r="B230" t="s">
        <v>9</v>
      </c>
      <c r="C230" t="s">
        <v>38</v>
      </c>
      <c r="D230" s="10">
        <v>2793</v>
      </c>
      <c r="E230">
        <v>114</v>
      </c>
    </row>
    <row r="231" spans="1:5" x14ac:dyDescent="0.3">
      <c r="A231" t="s">
        <v>23</v>
      </c>
      <c r="B231" t="s">
        <v>9</v>
      </c>
      <c r="C231" t="s">
        <v>24</v>
      </c>
      <c r="D231" s="10">
        <v>4606</v>
      </c>
      <c r="E231">
        <v>63</v>
      </c>
    </row>
    <row r="232" spans="1:5" x14ac:dyDescent="0.3">
      <c r="A232" t="s">
        <v>23</v>
      </c>
      <c r="B232" t="s">
        <v>14</v>
      </c>
      <c r="C232" t="s">
        <v>32</v>
      </c>
      <c r="D232" s="10">
        <v>5551</v>
      </c>
      <c r="E232">
        <v>252</v>
      </c>
    </row>
    <row r="233" spans="1:5" x14ac:dyDescent="0.3">
      <c r="A233" t="s">
        <v>23</v>
      </c>
      <c r="B233" t="s">
        <v>17</v>
      </c>
      <c r="C233" t="s">
        <v>28</v>
      </c>
      <c r="D233" s="10">
        <v>4438</v>
      </c>
      <c r="E233">
        <v>246</v>
      </c>
    </row>
    <row r="234" spans="1:5" x14ac:dyDescent="0.3">
      <c r="A234" t="s">
        <v>23</v>
      </c>
      <c r="B234" t="s">
        <v>30</v>
      </c>
      <c r="C234" t="s">
        <v>28</v>
      </c>
      <c r="D234" s="10">
        <v>7777</v>
      </c>
      <c r="E234">
        <v>39</v>
      </c>
    </row>
    <row r="235" spans="1:5" x14ac:dyDescent="0.3">
      <c r="A235" t="s">
        <v>23</v>
      </c>
      <c r="B235" t="s">
        <v>6</v>
      </c>
      <c r="C235" t="s">
        <v>19</v>
      </c>
      <c r="D235" s="10">
        <v>6391</v>
      </c>
      <c r="E235">
        <v>48</v>
      </c>
    </row>
    <row r="236" spans="1:5" x14ac:dyDescent="0.3">
      <c r="A236" t="s">
        <v>23</v>
      </c>
      <c r="B236" t="s">
        <v>20</v>
      </c>
      <c r="C236" t="s">
        <v>40</v>
      </c>
      <c r="D236" s="10">
        <v>5677</v>
      </c>
      <c r="E236">
        <v>258</v>
      </c>
    </row>
    <row r="237" spans="1:5" x14ac:dyDescent="0.3">
      <c r="A237" t="s">
        <v>23</v>
      </c>
      <c r="B237" t="s">
        <v>9</v>
      </c>
      <c r="C237" t="s">
        <v>39</v>
      </c>
      <c r="D237" s="10">
        <v>2478</v>
      </c>
      <c r="E237">
        <v>21</v>
      </c>
    </row>
    <row r="238" spans="1:5" x14ac:dyDescent="0.3">
      <c r="A238" t="s">
        <v>23</v>
      </c>
      <c r="B238" t="s">
        <v>14</v>
      </c>
      <c r="C238" t="s">
        <v>22</v>
      </c>
      <c r="D238" s="10">
        <v>8435</v>
      </c>
      <c r="E238">
        <v>42</v>
      </c>
    </row>
    <row r="239" spans="1:5" x14ac:dyDescent="0.3">
      <c r="A239" t="s">
        <v>23</v>
      </c>
      <c r="B239" t="s">
        <v>30</v>
      </c>
      <c r="C239" t="s">
        <v>38</v>
      </c>
      <c r="D239" s="10">
        <v>8862</v>
      </c>
      <c r="E239">
        <v>189</v>
      </c>
    </row>
    <row r="240" spans="1:5" x14ac:dyDescent="0.3">
      <c r="A240" t="s">
        <v>23</v>
      </c>
      <c r="B240" t="s">
        <v>9</v>
      </c>
      <c r="C240" t="s">
        <v>29</v>
      </c>
      <c r="D240" s="10">
        <v>2135</v>
      </c>
      <c r="E240">
        <v>27</v>
      </c>
    </row>
    <row r="241" spans="1:5" x14ac:dyDescent="0.3">
      <c r="A241" t="s">
        <v>23</v>
      </c>
      <c r="B241" t="s">
        <v>14</v>
      </c>
      <c r="C241" t="s">
        <v>15</v>
      </c>
      <c r="D241" s="10">
        <v>2646</v>
      </c>
      <c r="E241">
        <v>177</v>
      </c>
    </row>
    <row r="242" spans="1:5" x14ac:dyDescent="0.3">
      <c r="A242" t="s">
        <v>23</v>
      </c>
      <c r="B242" t="s">
        <v>9</v>
      </c>
      <c r="C242" t="s">
        <v>36</v>
      </c>
      <c r="D242" s="10">
        <v>4585</v>
      </c>
      <c r="E242">
        <v>240</v>
      </c>
    </row>
    <row r="243" spans="1:5" x14ac:dyDescent="0.3">
      <c r="A243" t="s">
        <v>23</v>
      </c>
      <c r="B243" t="s">
        <v>30</v>
      </c>
      <c r="C243" t="s">
        <v>24</v>
      </c>
      <c r="D243" s="10">
        <v>1932</v>
      </c>
      <c r="E243">
        <v>369</v>
      </c>
    </row>
    <row r="244" spans="1:5" x14ac:dyDescent="0.3">
      <c r="A244" t="s">
        <v>23</v>
      </c>
      <c r="B244" t="s">
        <v>6</v>
      </c>
      <c r="C244" t="s">
        <v>42</v>
      </c>
      <c r="D244" s="10">
        <v>5306</v>
      </c>
      <c r="E244">
        <v>0</v>
      </c>
    </row>
    <row r="245" spans="1:5" x14ac:dyDescent="0.3">
      <c r="A245" t="s">
        <v>23</v>
      </c>
      <c r="B245" t="s">
        <v>20</v>
      </c>
      <c r="C245" t="s">
        <v>15</v>
      </c>
      <c r="D245" s="10">
        <v>1778</v>
      </c>
      <c r="E245">
        <v>270</v>
      </c>
    </row>
    <row r="246" spans="1:5" x14ac:dyDescent="0.3">
      <c r="A246" t="s">
        <v>23</v>
      </c>
      <c r="B246" t="s">
        <v>6</v>
      </c>
      <c r="C246" t="s">
        <v>22</v>
      </c>
      <c r="D246" s="10">
        <v>9835</v>
      </c>
      <c r="E246">
        <v>207</v>
      </c>
    </row>
    <row r="247" spans="1:5" x14ac:dyDescent="0.3">
      <c r="A247" t="s">
        <v>23</v>
      </c>
      <c r="B247" t="s">
        <v>17</v>
      </c>
      <c r="C247" t="s">
        <v>39</v>
      </c>
      <c r="D247" s="10">
        <v>966</v>
      </c>
      <c r="E247">
        <v>198</v>
      </c>
    </row>
    <row r="248" spans="1:5" x14ac:dyDescent="0.3">
      <c r="A248" t="s">
        <v>23</v>
      </c>
      <c r="B248" t="s">
        <v>14</v>
      </c>
      <c r="C248" t="s">
        <v>10</v>
      </c>
      <c r="D248" s="10">
        <v>280</v>
      </c>
      <c r="E248">
        <v>87</v>
      </c>
    </row>
    <row r="249" spans="1:5" x14ac:dyDescent="0.3">
      <c r="A249" t="s">
        <v>23</v>
      </c>
      <c r="B249" t="s">
        <v>9</v>
      </c>
      <c r="C249" t="s">
        <v>40</v>
      </c>
      <c r="D249" s="10">
        <v>5194</v>
      </c>
      <c r="E249">
        <v>288</v>
      </c>
    </row>
    <row r="250" spans="1:5" x14ac:dyDescent="0.3">
      <c r="A250" t="s">
        <v>23</v>
      </c>
      <c r="B250" t="s">
        <v>20</v>
      </c>
      <c r="C250" t="s">
        <v>7</v>
      </c>
      <c r="D250" s="10">
        <v>10129</v>
      </c>
      <c r="E250">
        <v>312</v>
      </c>
    </row>
    <row r="251" spans="1:5" x14ac:dyDescent="0.3">
      <c r="A251" t="s">
        <v>23</v>
      </c>
      <c r="B251" t="s">
        <v>30</v>
      </c>
      <c r="C251" t="s">
        <v>37</v>
      </c>
      <c r="D251" s="10">
        <v>3829</v>
      </c>
      <c r="E251">
        <v>24</v>
      </c>
    </row>
    <row r="252" spans="1:5" x14ac:dyDescent="0.3">
      <c r="A252" t="s">
        <v>23</v>
      </c>
      <c r="B252" t="s">
        <v>14</v>
      </c>
      <c r="C252" t="s">
        <v>21</v>
      </c>
      <c r="D252" s="10">
        <v>2149</v>
      </c>
      <c r="E252">
        <v>117</v>
      </c>
    </row>
    <row r="253" spans="1:5" x14ac:dyDescent="0.3">
      <c r="A253" t="s">
        <v>23</v>
      </c>
      <c r="B253" t="s">
        <v>6</v>
      </c>
      <c r="C253" t="s">
        <v>7</v>
      </c>
      <c r="D253" s="10">
        <v>6454</v>
      </c>
      <c r="E253">
        <v>54</v>
      </c>
    </row>
    <row r="254" spans="1:5" x14ac:dyDescent="0.3">
      <c r="A254" t="s">
        <v>23</v>
      </c>
      <c r="B254" t="s">
        <v>6</v>
      </c>
      <c r="C254" t="s">
        <v>29</v>
      </c>
      <c r="D254" s="10">
        <v>4487</v>
      </c>
      <c r="E254">
        <v>333</v>
      </c>
    </row>
    <row r="255" spans="1:5" x14ac:dyDescent="0.3">
      <c r="A255" t="s">
        <v>23</v>
      </c>
      <c r="B255" t="s">
        <v>17</v>
      </c>
      <c r="C255" t="s">
        <v>32</v>
      </c>
      <c r="D255" s="10">
        <v>6181</v>
      </c>
      <c r="E255">
        <v>99</v>
      </c>
    </row>
    <row r="256" spans="1:5" x14ac:dyDescent="0.3">
      <c r="A256" t="s">
        <v>23</v>
      </c>
      <c r="B256" t="s">
        <v>14</v>
      </c>
      <c r="C256" t="s">
        <v>38</v>
      </c>
      <c r="D256" s="10">
        <v>357</v>
      </c>
      <c r="E256">
        <v>354</v>
      </c>
    </row>
    <row r="257" spans="1:5" x14ac:dyDescent="0.3">
      <c r="A257" t="s">
        <v>23</v>
      </c>
      <c r="B257" t="s">
        <v>9</v>
      </c>
      <c r="C257" t="s">
        <v>37</v>
      </c>
      <c r="D257" s="10">
        <v>84</v>
      </c>
      <c r="E257">
        <v>54</v>
      </c>
    </row>
    <row r="258" spans="1:5" x14ac:dyDescent="0.3">
      <c r="A258" t="s">
        <v>23</v>
      </c>
      <c r="B258" t="s">
        <v>17</v>
      </c>
      <c r="C258" t="s">
        <v>15</v>
      </c>
      <c r="D258" s="10">
        <v>714</v>
      </c>
      <c r="E258">
        <v>72</v>
      </c>
    </row>
    <row r="259" spans="1:5" x14ac:dyDescent="0.3">
      <c r="A259" t="s">
        <v>23</v>
      </c>
      <c r="B259" t="s">
        <v>30</v>
      </c>
      <c r="C259" t="s">
        <v>32</v>
      </c>
      <c r="D259" s="10">
        <v>532</v>
      </c>
      <c r="E259">
        <v>123</v>
      </c>
    </row>
    <row r="260" spans="1:5" x14ac:dyDescent="0.3">
      <c r="A260" t="s">
        <v>23</v>
      </c>
      <c r="B260" t="s">
        <v>20</v>
      </c>
      <c r="C260" t="s">
        <v>12</v>
      </c>
      <c r="D260" s="10">
        <v>7056</v>
      </c>
      <c r="E260">
        <v>477</v>
      </c>
    </row>
    <row r="261" spans="1:5" x14ac:dyDescent="0.3">
      <c r="A261" t="s">
        <v>23</v>
      </c>
      <c r="B261" t="s">
        <v>6</v>
      </c>
      <c r="C261" t="s">
        <v>32</v>
      </c>
      <c r="D261" s="10">
        <v>140</v>
      </c>
      <c r="E261">
        <v>39</v>
      </c>
    </row>
    <row r="262" spans="1:5" x14ac:dyDescent="0.3">
      <c r="A262" t="s">
        <v>23</v>
      </c>
      <c r="B262" t="s">
        <v>17</v>
      </c>
      <c r="C262" t="s">
        <v>41</v>
      </c>
      <c r="D262" s="10">
        <v>273</v>
      </c>
      <c r="E262">
        <v>492</v>
      </c>
    </row>
    <row r="263" spans="1:5" x14ac:dyDescent="0.3">
      <c r="A263" t="s">
        <v>23</v>
      </c>
      <c r="B263" t="s">
        <v>14</v>
      </c>
      <c r="C263" t="s">
        <v>40</v>
      </c>
      <c r="D263" s="10">
        <v>2527</v>
      </c>
      <c r="E263">
        <v>255</v>
      </c>
    </row>
    <row r="264" spans="1:5" x14ac:dyDescent="0.3">
      <c r="A264" t="s">
        <v>23</v>
      </c>
      <c r="B264" t="s">
        <v>14</v>
      </c>
      <c r="C264" t="s">
        <v>33</v>
      </c>
      <c r="D264" s="10">
        <v>1687</v>
      </c>
      <c r="E264">
        <v>75</v>
      </c>
    </row>
    <row r="265" spans="1:5" x14ac:dyDescent="0.3">
      <c r="A265" t="s">
        <v>23</v>
      </c>
      <c r="B265" t="s">
        <v>6</v>
      </c>
      <c r="C265" t="s">
        <v>39</v>
      </c>
      <c r="D265" s="10">
        <v>721</v>
      </c>
      <c r="E265">
        <v>204</v>
      </c>
    </row>
    <row r="266" spans="1:5" x14ac:dyDescent="0.3">
      <c r="A266" t="s">
        <v>23</v>
      </c>
      <c r="B266" t="s">
        <v>17</v>
      </c>
      <c r="C266" t="s">
        <v>31</v>
      </c>
      <c r="D266" s="10">
        <v>399</v>
      </c>
      <c r="E266">
        <v>273</v>
      </c>
    </row>
    <row r="267" spans="1:5" x14ac:dyDescent="0.3">
      <c r="A267" t="s">
        <v>23</v>
      </c>
      <c r="B267" t="s">
        <v>17</v>
      </c>
      <c r="C267" t="s">
        <v>22</v>
      </c>
      <c r="D267" s="10">
        <v>1106</v>
      </c>
      <c r="E267">
        <v>147</v>
      </c>
    </row>
    <row r="268" spans="1:5" x14ac:dyDescent="0.3">
      <c r="A268" t="s">
        <v>23</v>
      </c>
      <c r="B268" t="s">
        <v>14</v>
      </c>
      <c r="C268" t="s">
        <v>28</v>
      </c>
      <c r="D268" s="10">
        <v>10941</v>
      </c>
      <c r="E268">
        <v>39</v>
      </c>
    </row>
    <row r="269" spans="1:5" x14ac:dyDescent="0.3">
      <c r="A269" t="s">
        <v>23</v>
      </c>
      <c r="B269" t="s">
        <v>9</v>
      </c>
      <c r="C269" t="s">
        <v>22</v>
      </c>
      <c r="D269" s="10">
        <v>10220</v>
      </c>
      <c r="E269">
        <v>177</v>
      </c>
    </row>
    <row r="270" spans="1:5" x14ac:dyDescent="0.3">
      <c r="A270" t="s">
        <v>23</v>
      </c>
      <c r="B270" t="s">
        <v>17</v>
      </c>
      <c r="C270" t="s">
        <v>42</v>
      </c>
      <c r="D270" s="10">
        <v>4662</v>
      </c>
      <c r="E270">
        <v>186</v>
      </c>
    </row>
    <row r="271" spans="1:5" x14ac:dyDescent="0.3">
      <c r="A271" t="s">
        <v>23</v>
      </c>
      <c r="B271" t="s">
        <v>30</v>
      </c>
      <c r="C271" t="s">
        <v>7</v>
      </c>
      <c r="D271" s="10">
        <v>2233</v>
      </c>
      <c r="E271">
        <v>171</v>
      </c>
    </row>
    <row r="272" spans="1:5" x14ac:dyDescent="0.3">
      <c r="A272" t="s">
        <v>23</v>
      </c>
      <c r="B272" t="s">
        <v>30</v>
      </c>
      <c r="C272" t="s">
        <v>40</v>
      </c>
      <c r="D272" s="10">
        <v>630</v>
      </c>
      <c r="E272">
        <v>234</v>
      </c>
    </row>
    <row r="273" spans="1:5" x14ac:dyDescent="0.3">
      <c r="A273" t="s">
        <v>23</v>
      </c>
      <c r="B273" t="s">
        <v>20</v>
      </c>
      <c r="C273" t="s">
        <v>18</v>
      </c>
      <c r="D273" s="10">
        <v>8995</v>
      </c>
      <c r="E273">
        <v>231</v>
      </c>
    </row>
    <row r="274" spans="1:5" x14ac:dyDescent="0.3">
      <c r="A274" t="s">
        <v>23</v>
      </c>
      <c r="B274" t="s">
        <v>9</v>
      </c>
      <c r="C274" t="s">
        <v>41</v>
      </c>
      <c r="D274" s="10">
        <v>7105</v>
      </c>
      <c r="E274">
        <v>159</v>
      </c>
    </row>
    <row r="275" spans="1:5" x14ac:dyDescent="0.3">
      <c r="A275" t="s">
        <v>23</v>
      </c>
      <c r="B275" t="s">
        <v>9</v>
      </c>
      <c r="C275" t="s">
        <v>18</v>
      </c>
      <c r="D275" s="10">
        <v>4389</v>
      </c>
      <c r="E275">
        <v>150</v>
      </c>
    </row>
    <row r="276" spans="1:5" x14ac:dyDescent="0.3">
      <c r="A276" t="s">
        <v>23</v>
      </c>
      <c r="B276" t="s">
        <v>30</v>
      </c>
      <c r="C276" t="s">
        <v>36</v>
      </c>
      <c r="D276" s="10">
        <v>5292</v>
      </c>
      <c r="E276">
        <v>234</v>
      </c>
    </row>
    <row r="277" spans="1:5" x14ac:dyDescent="0.3">
      <c r="A277" t="s">
        <v>23</v>
      </c>
      <c r="B277" t="s">
        <v>17</v>
      </c>
      <c r="C277" t="s">
        <v>7</v>
      </c>
      <c r="D277" s="10">
        <v>273</v>
      </c>
      <c r="E277">
        <v>135</v>
      </c>
    </row>
    <row r="278" spans="1:5" x14ac:dyDescent="0.3">
      <c r="A278" t="s">
        <v>23</v>
      </c>
      <c r="B278" t="s">
        <v>20</v>
      </c>
      <c r="C278" t="s">
        <v>37</v>
      </c>
      <c r="D278" s="10">
        <v>5075</v>
      </c>
      <c r="E278">
        <v>78</v>
      </c>
    </row>
    <row r="279" spans="1:5" x14ac:dyDescent="0.3">
      <c r="A279" t="s">
        <v>23</v>
      </c>
      <c r="B279" t="s">
        <v>30</v>
      </c>
      <c r="C279" t="s">
        <v>12</v>
      </c>
      <c r="D279" s="10">
        <v>13678</v>
      </c>
      <c r="E279">
        <v>297</v>
      </c>
    </row>
    <row r="280" spans="1:5" x14ac:dyDescent="0.3">
      <c r="A280" t="s">
        <v>23</v>
      </c>
      <c r="B280" t="s">
        <v>6</v>
      </c>
      <c r="C280" t="s">
        <v>10</v>
      </c>
      <c r="D280" s="10">
        <v>3710</v>
      </c>
      <c r="E280">
        <v>219</v>
      </c>
    </row>
    <row r="281" spans="1:5" x14ac:dyDescent="0.3">
      <c r="A281" t="s">
        <v>23</v>
      </c>
      <c r="B281" t="s">
        <v>14</v>
      </c>
      <c r="C281" t="s">
        <v>41</v>
      </c>
      <c r="D281" s="10">
        <v>42</v>
      </c>
      <c r="E281">
        <v>72</v>
      </c>
    </row>
    <row r="282" spans="1:5" x14ac:dyDescent="0.3">
      <c r="A282" t="s">
        <v>23</v>
      </c>
      <c r="B282" t="s">
        <v>30</v>
      </c>
      <c r="C282" t="s">
        <v>15</v>
      </c>
      <c r="D282" s="10">
        <v>9527</v>
      </c>
      <c r="E282">
        <v>57</v>
      </c>
    </row>
    <row r="283" spans="1:5" x14ac:dyDescent="0.3">
      <c r="A283" t="s">
        <v>23</v>
      </c>
      <c r="B283" t="s">
        <v>20</v>
      </c>
      <c r="C283" t="s">
        <v>41</v>
      </c>
      <c r="D283" s="10">
        <v>98</v>
      </c>
      <c r="E283">
        <v>282</v>
      </c>
    </row>
    <row r="284" spans="1:5" x14ac:dyDescent="0.3">
      <c r="A284" t="s">
        <v>23</v>
      </c>
      <c r="B284" t="s">
        <v>14</v>
      </c>
      <c r="C284" t="s">
        <v>29</v>
      </c>
      <c r="D284" s="10">
        <v>4151</v>
      </c>
      <c r="E284">
        <v>93</v>
      </c>
    </row>
    <row r="285" spans="1:5" x14ac:dyDescent="0.3">
      <c r="A285" t="s">
        <v>23</v>
      </c>
      <c r="B285" t="s">
        <v>30</v>
      </c>
      <c r="C285" t="s">
        <v>41</v>
      </c>
      <c r="D285" s="10">
        <v>1288</v>
      </c>
      <c r="E285">
        <v>303</v>
      </c>
    </row>
    <row r="286" spans="1:5" x14ac:dyDescent="0.3">
      <c r="A286" t="s">
        <v>23</v>
      </c>
      <c r="B286" t="s">
        <v>6</v>
      </c>
      <c r="C286" t="s">
        <v>37</v>
      </c>
      <c r="D286" s="10">
        <v>3003</v>
      </c>
      <c r="E286">
        <v>132</v>
      </c>
    </row>
    <row r="287" spans="1:5" x14ac:dyDescent="0.3">
      <c r="A287" t="s">
        <v>23</v>
      </c>
      <c r="B287" t="s">
        <v>30</v>
      </c>
      <c r="C287" t="s">
        <v>22</v>
      </c>
      <c r="D287" s="10">
        <v>6286</v>
      </c>
      <c r="E287">
        <v>36</v>
      </c>
    </row>
    <row r="288" spans="1:5" x14ac:dyDescent="0.3">
      <c r="A288" t="s">
        <v>23</v>
      </c>
      <c r="B288" t="s">
        <v>30</v>
      </c>
      <c r="C288" t="s">
        <v>29</v>
      </c>
      <c r="D288" s="10">
        <v>1330</v>
      </c>
      <c r="E288">
        <v>186</v>
      </c>
    </row>
    <row r="289" spans="1:5" x14ac:dyDescent="0.3">
      <c r="A289" t="s">
        <v>23</v>
      </c>
      <c r="B289" t="s">
        <v>20</v>
      </c>
      <c r="C289" t="s">
        <v>28</v>
      </c>
      <c r="D289" s="10">
        <v>5803</v>
      </c>
      <c r="E289">
        <v>258</v>
      </c>
    </row>
    <row r="290" spans="1:5" x14ac:dyDescent="0.3">
      <c r="A290" t="s">
        <v>23</v>
      </c>
      <c r="B290" t="s">
        <v>6</v>
      </c>
      <c r="C290" t="s">
        <v>41</v>
      </c>
      <c r="D290" s="10">
        <v>7756</v>
      </c>
      <c r="E290">
        <v>390</v>
      </c>
    </row>
    <row r="291" spans="1:5" x14ac:dyDescent="0.3">
      <c r="A291" t="s">
        <v>23</v>
      </c>
      <c r="B291" t="s">
        <v>30</v>
      </c>
      <c r="C291" t="s">
        <v>31</v>
      </c>
      <c r="D291" s="10">
        <v>4368</v>
      </c>
      <c r="E291">
        <v>159</v>
      </c>
    </row>
    <row r="292" spans="1:5" x14ac:dyDescent="0.3">
      <c r="A292" t="s">
        <v>23</v>
      </c>
      <c r="B292" t="s">
        <v>6</v>
      </c>
      <c r="C292" t="s">
        <v>38</v>
      </c>
      <c r="D292" s="10">
        <v>2618</v>
      </c>
      <c r="E292">
        <v>153</v>
      </c>
    </row>
    <row r="293" spans="1:5" x14ac:dyDescent="0.3">
      <c r="A293" t="s">
        <v>16</v>
      </c>
      <c r="B293" t="s">
        <v>17</v>
      </c>
      <c r="C293" t="s">
        <v>18</v>
      </c>
      <c r="D293" s="10">
        <v>2100</v>
      </c>
      <c r="E293">
        <v>414</v>
      </c>
    </row>
    <row r="294" spans="1:5" x14ac:dyDescent="0.3">
      <c r="A294" t="s">
        <v>16</v>
      </c>
      <c r="B294" t="s">
        <v>20</v>
      </c>
      <c r="C294" t="s">
        <v>21</v>
      </c>
      <c r="D294" s="10">
        <v>2681</v>
      </c>
      <c r="E294">
        <v>54</v>
      </c>
    </row>
    <row r="295" spans="1:5" x14ac:dyDescent="0.3">
      <c r="A295" t="s">
        <v>16</v>
      </c>
      <c r="B295" t="s">
        <v>6</v>
      </c>
      <c r="C295" t="s">
        <v>21</v>
      </c>
      <c r="D295" s="10">
        <v>7693</v>
      </c>
      <c r="E295">
        <v>87</v>
      </c>
    </row>
    <row r="296" spans="1:5" x14ac:dyDescent="0.3">
      <c r="A296" t="s">
        <v>16</v>
      </c>
      <c r="B296" t="s">
        <v>20</v>
      </c>
      <c r="C296" t="s">
        <v>39</v>
      </c>
      <c r="D296" s="10">
        <v>1134</v>
      </c>
      <c r="E296">
        <v>282</v>
      </c>
    </row>
    <row r="297" spans="1:5" x14ac:dyDescent="0.3">
      <c r="A297" t="s">
        <v>16</v>
      </c>
      <c r="B297" t="s">
        <v>6</v>
      </c>
      <c r="C297" t="s">
        <v>29</v>
      </c>
      <c r="D297" s="10">
        <v>1904</v>
      </c>
      <c r="E297">
        <v>405</v>
      </c>
    </row>
    <row r="298" spans="1:5" x14ac:dyDescent="0.3">
      <c r="A298" t="s">
        <v>16</v>
      </c>
      <c r="B298" t="s">
        <v>30</v>
      </c>
      <c r="C298" t="s">
        <v>37</v>
      </c>
      <c r="D298" s="10">
        <v>1442</v>
      </c>
      <c r="E298">
        <v>15</v>
      </c>
    </row>
    <row r="299" spans="1:5" x14ac:dyDescent="0.3">
      <c r="A299" t="s">
        <v>16</v>
      </c>
      <c r="B299" t="s">
        <v>6</v>
      </c>
      <c r="C299" t="s">
        <v>34</v>
      </c>
      <c r="D299" s="10">
        <v>4949</v>
      </c>
      <c r="E299">
        <v>189</v>
      </c>
    </row>
    <row r="300" spans="1:5" x14ac:dyDescent="0.3">
      <c r="A300" t="s">
        <v>16</v>
      </c>
      <c r="B300" t="s">
        <v>30</v>
      </c>
      <c r="C300" t="s">
        <v>32</v>
      </c>
      <c r="D300" s="10">
        <v>3339</v>
      </c>
      <c r="E300">
        <v>75</v>
      </c>
    </row>
    <row r="301" spans="1:5" x14ac:dyDescent="0.3">
      <c r="A301" t="s">
        <v>16</v>
      </c>
      <c r="B301" t="s">
        <v>14</v>
      </c>
      <c r="C301" t="s">
        <v>41</v>
      </c>
      <c r="D301" s="10">
        <v>497</v>
      </c>
      <c r="E301">
        <v>63</v>
      </c>
    </row>
    <row r="302" spans="1:5" x14ac:dyDescent="0.3">
      <c r="A302" t="s">
        <v>16</v>
      </c>
      <c r="B302" t="s">
        <v>30</v>
      </c>
      <c r="C302" t="s">
        <v>39</v>
      </c>
      <c r="D302" s="10">
        <v>4242</v>
      </c>
      <c r="E302">
        <v>207</v>
      </c>
    </row>
    <row r="303" spans="1:5" x14ac:dyDescent="0.3">
      <c r="A303" t="s">
        <v>16</v>
      </c>
      <c r="B303" t="s">
        <v>14</v>
      </c>
      <c r="C303" t="s">
        <v>10</v>
      </c>
      <c r="D303" s="10">
        <v>6118</v>
      </c>
      <c r="E303">
        <v>9</v>
      </c>
    </row>
    <row r="304" spans="1:5" x14ac:dyDescent="0.3">
      <c r="A304" t="s">
        <v>16</v>
      </c>
      <c r="B304" t="s">
        <v>20</v>
      </c>
      <c r="C304" t="s">
        <v>29</v>
      </c>
      <c r="D304" s="10">
        <v>938</v>
      </c>
      <c r="E304">
        <v>6</v>
      </c>
    </row>
    <row r="305" spans="1:5" x14ac:dyDescent="0.3">
      <c r="A305" t="s">
        <v>16</v>
      </c>
      <c r="B305" t="s">
        <v>14</v>
      </c>
      <c r="C305" t="s">
        <v>28</v>
      </c>
      <c r="D305" s="10">
        <v>4970</v>
      </c>
      <c r="E305">
        <v>156</v>
      </c>
    </row>
    <row r="306" spans="1:5" x14ac:dyDescent="0.3">
      <c r="A306" t="s">
        <v>16</v>
      </c>
      <c r="B306" t="s">
        <v>20</v>
      </c>
      <c r="C306" t="s">
        <v>18</v>
      </c>
      <c r="D306" s="10">
        <v>469</v>
      </c>
      <c r="E306">
        <v>75</v>
      </c>
    </row>
    <row r="307" spans="1:5" x14ac:dyDescent="0.3">
      <c r="A307" t="s">
        <v>16</v>
      </c>
      <c r="B307" t="s">
        <v>30</v>
      </c>
      <c r="C307" t="s">
        <v>42</v>
      </c>
      <c r="D307" s="10">
        <v>8008</v>
      </c>
      <c r="E307">
        <v>456</v>
      </c>
    </row>
    <row r="308" spans="1:5" x14ac:dyDescent="0.3">
      <c r="A308" t="s">
        <v>16</v>
      </c>
      <c r="B308" t="s">
        <v>30</v>
      </c>
      <c r="C308" t="s">
        <v>12</v>
      </c>
      <c r="D308" s="10">
        <v>525</v>
      </c>
      <c r="E308">
        <v>48</v>
      </c>
    </row>
    <row r="309" spans="1:5" x14ac:dyDescent="0.3">
      <c r="A309" t="s">
        <v>16</v>
      </c>
      <c r="B309" t="s">
        <v>6</v>
      </c>
      <c r="C309" t="s">
        <v>15</v>
      </c>
      <c r="D309" s="10">
        <v>1505</v>
      </c>
      <c r="E309">
        <v>102</v>
      </c>
    </row>
    <row r="310" spans="1:5" x14ac:dyDescent="0.3">
      <c r="A310" t="s">
        <v>16</v>
      </c>
      <c r="B310" t="s">
        <v>20</v>
      </c>
      <c r="C310" t="s">
        <v>19</v>
      </c>
      <c r="D310" s="10">
        <v>959</v>
      </c>
      <c r="E310">
        <v>135</v>
      </c>
    </row>
    <row r="311" spans="1:5" x14ac:dyDescent="0.3">
      <c r="A311" t="s">
        <v>16</v>
      </c>
      <c r="B311" t="s">
        <v>17</v>
      </c>
      <c r="C311" t="s">
        <v>28</v>
      </c>
      <c r="D311" s="10">
        <v>6048</v>
      </c>
      <c r="E311">
        <v>27</v>
      </c>
    </row>
    <row r="312" spans="1:5" x14ac:dyDescent="0.3">
      <c r="A312" t="s">
        <v>16</v>
      </c>
      <c r="B312" t="s">
        <v>17</v>
      </c>
      <c r="C312" t="s">
        <v>32</v>
      </c>
      <c r="D312" s="10">
        <v>3052</v>
      </c>
      <c r="E312">
        <v>378</v>
      </c>
    </row>
    <row r="313" spans="1:5" x14ac:dyDescent="0.3">
      <c r="A313" t="s">
        <v>16</v>
      </c>
      <c r="B313" t="s">
        <v>20</v>
      </c>
      <c r="C313" t="s">
        <v>41</v>
      </c>
      <c r="D313" s="10">
        <v>7322</v>
      </c>
      <c r="E313">
        <v>36</v>
      </c>
    </row>
    <row r="314" spans="1:5" x14ac:dyDescent="0.3">
      <c r="A314" t="s">
        <v>16</v>
      </c>
      <c r="B314" t="s">
        <v>6</v>
      </c>
      <c r="C314" t="s">
        <v>40</v>
      </c>
      <c r="D314" s="10">
        <v>3556</v>
      </c>
      <c r="E314">
        <v>459</v>
      </c>
    </row>
    <row r="315" spans="1:5" x14ac:dyDescent="0.3">
      <c r="A315" t="s">
        <v>16</v>
      </c>
      <c r="B315" t="s">
        <v>30</v>
      </c>
      <c r="C315" t="s">
        <v>7</v>
      </c>
      <c r="D315" s="10">
        <v>3402</v>
      </c>
      <c r="E315">
        <v>366</v>
      </c>
    </row>
    <row r="316" spans="1:5" x14ac:dyDescent="0.3">
      <c r="A316" t="s">
        <v>16</v>
      </c>
      <c r="B316" t="s">
        <v>14</v>
      </c>
      <c r="C316" t="s">
        <v>12</v>
      </c>
      <c r="D316" s="10">
        <v>10073</v>
      </c>
      <c r="E316">
        <v>120</v>
      </c>
    </row>
    <row r="317" spans="1:5" x14ac:dyDescent="0.3">
      <c r="A317" t="s">
        <v>16</v>
      </c>
      <c r="B317" t="s">
        <v>20</v>
      </c>
      <c r="C317" t="s">
        <v>31</v>
      </c>
      <c r="D317" s="10">
        <v>2317</v>
      </c>
      <c r="E317">
        <v>123</v>
      </c>
    </row>
    <row r="318" spans="1:5" x14ac:dyDescent="0.3">
      <c r="A318" t="s">
        <v>16</v>
      </c>
      <c r="B318" t="s">
        <v>9</v>
      </c>
      <c r="C318" t="s">
        <v>39</v>
      </c>
      <c r="D318" s="10">
        <v>3864</v>
      </c>
      <c r="E318">
        <v>177</v>
      </c>
    </row>
    <row r="319" spans="1:5" x14ac:dyDescent="0.3">
      <c r="A319" t="s">
        <v>16</v>
      </c>
      <c r="B319" t="s">
        <v>6</v>
      </c>
      <c r="C319" t="s">
        <v>7</v>
      </c>
      <c r="D319" s="10">
        <v>560</v>
      </c>
      <c r="E319">
        <v>81</v>
      </c>
    </row>
    <row r="320" spans="1:5" x14ac:dyDescent="0.3">
      <c r="A320" t="s">
        <v>16</v>
      </c>
      <c r="B320" t="s">
        <v>17</v>
      </c>
      <c r="C320" t="s">
        <v>7</v>
      </c>
      <c r="D320" s="10">
        <v>1638</v>
      </c>
      <c r="E320">
        <v>63</v>
      </c>
    </row>
    <row r="321" spans="1:5" x14ac:dyDescent="0.3">
      <c r="A321" t="s">
        <v>16</v>
      </c>
      <c r="B321" t="s">
        <v>30</v>
      </c>
      <c r="C321" t="s">
        <v>29</v>
      </c>
      <c r="D321" s="10">
        <v>2219</v>
      </c>
      <c r="E321">
        <v>75</v>
      </c>
    </row>
    <row r="322" spans="1:5" x14ac:dyDescent="0.3">
      <c r="A322" t="s">
        <v>16</v>
      </c>
      <c r="B322" t="s">
        <v>14</v>
      </c>
      <c r="C322" t="s">
        <v>31</v>
      </c>
      <c r="D322" s="10">
        <v>4319</v>
      </c>
      <c r="E322">
        <v>30</v>
      </c>
    </row>
    <row r="323" spans="1:5" x14ac:dyDescent="0.3">
      <c r="A323" t="s">
        <v>16</v>
      </c>
      <c r="B323" t="s">
        <v>9</v>
      </c>
      <c r="C323" t="s">
        <v>12</v>
      </c>
      <c r="D323" s="10">
        <v>1302</v>
      </c>
      <c r="E323">
        <v>402</v>
      </c>
    </row>
    <row r="324" spans="1:5" x14ac:dyDescent="0.3">
      <c r="A324" t="s">
        <v>16</v>
      </c>
      <c r="B324" t="s">
        <v>30</v>
      </c>
      <c r="C324" t="s">
        <v>28</v>
      </c>
      <c r="D324" s="10">
        <v>3759</v>
      </c>
      <c r="E324">
        <v>150</v>
      </c>
    </row>
    <row r="325" spans="1:5" x14ac:dyDescent="0.3">
      <c r="A325" t="s">
        <v>16</v>
      </c>
      <c r="B325" t="s">
        <v>30</v>
      </c>
      <c r="C325" t="s">
        <v>10</v>
      </c>
      <c r="D325" s="10">
        <v>6734</v>
      </c>
      <c r="E325">
        <v>123</v>
      </c>
    </row>
    <row r="326" spans="1:5" x14ac:dyDescent="0.3">
      <c r="A326" t="s">
        <v>16</v>
      </c>
      <c r="B326" t="s">
        <v>9</v>
      </c>
      <c r="C326" t="s">
        <v>33</v>
      </c>
      <c r="D326" s="10">
        <v>1071</v>
      </c>
      <c r="E326">
        <v>270</v>
      </c>
    </row>
    <row r="327" spans="1:5" x14ac:dyDescent="0.3">
      <c r="A327" t="s">
        <v>16</v>
      </c>
      <c r="B327" t="s">
        <v>6</v>
      </c>
      <c r="C327" t="s">
        <v>42</v>
      </c>
      <c r="D327" s="10">
        <v>6818</v>
      </c>
      <c r="E327">
        <v>6</v>
      </c>
    </row>
    <row r="328" spans="1:5" x14ac:dyDescent="0.3">
      <c r="A328" t="s">
        <v>16</v>
      </c>
      <c r="B328" t="s">
        <v>17</v>
      </c>
      <c r="C328" t="s">
        <v>38</v>
      </c>
      <c r="D328" s="10">
        <v>2989</v>
      </c>
      <c r="E328">
        <v>3</v>
      </c>
    </row>
    <row r="329" spans="1:5" x14ac:dyDescent="0.3">
      <c r="A329" t="s">
        <v>16</v>
      </c>
      <c r="B329" t="s">
        <v>9</v>
      </c>
      <c r="C329" t="s">
        <v>7</v>
      </c>
      <c r="D329" s="10">
        <v>4781</v>
      </c>
      <c r="E329">
        <v>123</v>
      </c>
    </row>
    <row r="330" spans="1:5" x14ac:dyDescent="0.3">
      <c r="A330" t="s">
        <v>16</v>
      </c>
      <c r="B330" t="s">
        <v>14</v>
      </c>
      <c r="C330" t="s">
        <v>32</v>
      </c>
      <c r="D330" s="10">
        <v>1400</v>
      </c>
      <c r="E330">
        <v>135</v>
      </c>
    </row>
    <row r="331" spans="1:5" x14ac:dyDescent="0.3">
      <c r="A331" t="s">
        <v>16</v>
      </c>
      <c r="B331" t="s">
        <v>17</v>
      </c>
      <c r="C331" t="s">
        <v>12</v>
      </c>
      <c r="D331" s="10">
        <v>4270</v>
      </c>
      <c r="E331">
        <v>240</v>
      </c>
    </row>
    <row r="332" spans="1:5" x14ac:dyDescent="0.3">
      <c r="A332" t="s">
        <v>16</v>
      </c>
      <c r="B332" t="s">
        <v>9</v>
      </c>
      <c r="C332" t="s">
        <v>37</v>
      </c>
      <c r="D332" s="10">
        <v>2527</v>
      </c>
      <c r="E332">
        <v>447</v>
      </c>
    </row>
    <row r="333" spans="1:5" x14ac:dyDescent="0.3">
      <c r="A333" t="s">
        <v>16</v>
      </c>
      <c r="B333" t="s">
        <v>20</v>
      </c>
      <c r="C333" t="s">
        <v>42</v>
      </c>
      <c r="D333" s="10">
        <v>7658</v>
      </c>
      <c r="E333">
        <v>72</v>
      </c>
    </row>
    <row r="334" spans="1:5" x14ac:dyDescent="0.3">
      <c r="A334" t="s">
        <v>16</v>
      </c>
      <c r="B334" t="s">
        <v>17</v>
      </c>
      <c r="C334" t="s">
        <v>36</v>
      </c>
      <c r="D334" s="10">
        <v>2807</v>
      </c>
      <c r="E334">
        <v>96</v>
      </c>
    </row>
    <row r="335" spans="1:5" x14ac:dyDescent="0.3">
      <c r="A335" t="s">
        <v>16</v>
      </c>
      <c r="B335" t="s">
        <v>9</v>
      </c>
      <c r="C335" t="s">
        <v>32</v>
      </c>
      <c r="D335" s="10">
        <v>2961</v>
      </c>
      <c r="E335">
        <v>270</v>
      </c>
    </row>
    <row r="336" spans="1:5" x14ac:dyDescent="0.3">
      <c r="A336" t="s">
        <v>16</v>
      </c>
      <c r="B336" t="s">
        <v>20</v>
      </c>
      <c r="C336" t="s">
        <v>33</v>
      </c>
      <c r="D336" s="10">
        <v>8351</v>
      </c>
      <c r="E336">
        <v>264</v>
      </c>
    </row>
    <row r="337" spans="1:5" x14ac:dyDescent="0.3">
      <c r="A337" t="s">
        <v>16</v>
      </c>
      <c r="B337" t="s">
        <v>17</v>
      </c>
      <c r="C337" t="s">
        <v>34</v>
      </c>
      <c r="D337" s="10">
        <v>3360</v>
      </c>
      <c r="E337">
        <v>153</v>
      </c>
    </row>
    <row r="338" spans="1:5" x14ac:dyDescent="0.3">
      <c r="A338" t="s">
        <v>16</v>
      </c>
      <c r="B338" t="s">
        <v>20</v>
      </c>
      <c r="C338" t="s">
        <v>15</v>
      </c>
      <c r="D338" s="10">
        <v>7553</v>
      </c>
      <c r="E338">
        <v>174</v>
      </c>
    </row>
    <row r="339" spans="1:5" x14ac:dyDescent="0.3">
      <c r="A339" t="s">
        <v>16</v>
      </c>
      <c r="B339" t="s">
        <v>17</v>
      </c>
      <c r="C339" t="s">
        <v>42</v>
      </c>
      <c r="D339" s="10">
        <v>140</v>
      </c>
      <c r="E339">
        <v>189</v>
      </c>
    </row>
    <row r="340" spans="1:5" x14ac:dyDescent="0.3">
      <c r="A340" t="s">
        <v>16</v>
      </c>
      <c r="B340" t="s">
        <v>6</v>
      </c>
      <c r="C340" t="s">
        <v>39</v>
      </c>
      <c r="D340" s="10">
        <v>3507</v>
      </c>
      <c r="E340">
        <v>114</v>
      </c>
    </row>
    <row r="341" spans="1:5" x14ac:dyDescent="0.3">
      <c r="A341" t="s">
        <v>16</v>
      </c>
      <c r="B341" t="s">
        <v>20</v>
      </c>
      <c r="C341" t="s">
        <v>7</v>
      </c>
      <c r="D341" s="10">
        <v>1274</v>
      </c>
      <c r="E341">
        <v>129</v>
      </c>
    </row>
    <row r="342" spans="1:5" x14ac:dyDescent="0.3">
      <c r="A342" t="s">
        <v>16</v>
      </c>
      <c r="B342" t="s">
        <v>9</v>
      </c>
      <c r="C342" t="s">
        <v>34</v>
      </c>
      <c r="D342" s="10">
        <v>3374</v>
      </c>
      <c r="E342">
        <v>108</v>
      </c>
    </row>
    <row r="343" spans="1:5" x14ac:dyDescent="0.3">
      <c r="A343" t="s">
        <v>16</v>
      </c>
      <c r="B343" t="s">
        <v>17</v>
      </c>
      <c r="C343" t="s">
        <v>33</v>
      </c>
      <c r="D343" s="10">
        <v>5544</v>
      </c>
      <c r="E343">
        <v>348</v>
      </c>
    </row>
    <row r="344" spans="1:5" x14ac:dyDescent="0.3">
      <c r="A344" t="s">
        <v>16</v>
      </c>
      <c r="B344" t="s">
        <v>6</v>
      </c>
      <c r="C344" t="s">
        <v>37</v>
      </c>
      <c r="D344" s="10">
        <v>3388</v>
      </c>
      <c r="E344">
        <v>120</v>
      </c>
    </row>
    <row r="345" spans="1:5" x14ac:dyDescent="0.3">
      <c r="A345" t="s">
        <v>16</v>
      </c>
      <c r="B345" t="s">
        <v>20</v>
      </c>
      <c r="C345" t="s">
        <v>38</v>
      </c>
      <c r="D345" s="10">
        <v>4305</v>
      </c>
      <c r="E345">
        <v>315</v>
      </c>
    </row>
    <row r="346" spans="1:5" x14ac:dyDescent="0.3">
      <c r="A346" t="s">
        <v>16</v>
      </c>
      <c r="B346" t="s">
        <v>17</v>
      </c>
      <c r="C346" t="s">
        <v>19</v>
      </c>
      <c r="D346" s="10">
        <v>4137</v>
      </c>
      <c r="E346">
        <v>123</v>
      </c>
    </row>
    <row r="347" spans="1:5" x14ac:dyDescent="0.3">
      <c r="A347" t="s">
        <v>16</v>
      </c>
      <c r="B347" t="s">
        <v>30</v>
      </c>
      <c r="C347" t="s">
        <v>18</v>
      </c>
      <c r="D347" s="10">
        <v>560</v>
      </c>
      <c r="E347">
        <v>45</v>
      </c>
    </row>
    <row r="348" spans="1:5" x14ac:dyDescent="0.3">
      <c r="A348" t="s">
        <v>16</v>
      </c>
      <c r="B348" t="s">
        <v>17</v>
      </c>
      <c r="C348" t="s">
        <v>24</v>
      </c>
      <c r="D348" s="10">
        <v>1834</v>
      </c>
      <c r="E348">
        <v>279</v>
      </c>
    </row>
    <row r="349" spans="1:5" x14ac:dyDescent="0.3">
      <c r="A349" t="s">
        <v>16</v>
      </c>
      <c r="B349" t="s">
        <v>14</v>
      </c>
      <c r="C349" t="s">
        <v>22</v>
      </c>
      <c r="D349" s="10">
        <v>511</v>
      </c>
      <c r="E349">
        <v>210</v>
      </c>
    </row>
    <row r="350" spans="1:5" x14ac:dyDescent="0.3">
      <c r="A350" t="s">
        <v>16</v>
      </c>
      <c r="B350" t="s">
        <v>17</v>
      </c>
      <c r="C350" t="s">
        <v>29</v>
      </c>
      <c r="D350" s="10">
        <v>1407</v>
      </c>
      <c r="E350">
        <v>60</v>
      </c>
    </row>
    <row r="351" spans="1:5" x14ac:dyDescent="0.3">
      <c r="A351" t="s">
        <v>16</v>
      </c>
      <c r="B351" t="s">
        <v>17</v>
      </c>
      <c r="C351" t="s">
        <v>41</v>
      </c>
      <c r="D351" s="10">
        <v>2373</v>
      </c>
      <c r="E351">
        <v>243</v>
      </c>
    </row>
    <row r="352" spans="1:5" x14ac:dyDescent="0.3">
      <c r="A352" t="s">
        <v>16</v>
      </c>
      <c r="B352" t="s">
        <v>14</v>
      </c>
      <c r="C352" t="s">
        <v>7</v>
      </c>
      <c r="D352" s="10">
        <v>14147</v>
      </c>
      <c r="E352">
        <v>9</v>
      </c>
    </row>
    <row r="353" spans="1:5" x14ac:dyDescent="0.3">
      <c r="A353" t="s">
        <v>16</v>
      </c>
      <c r="B353" t="s">
        <v>17</v>
      </c>
      <c r="C353" t="s">
        <v>37</v>
      </c>
      <c r="D353" s="10">
        <v>8085</v>
      </c>
      <c r="E353">
        <v>111</v>
      </c>
    </row>
    <row r="354" spans="1:5" x14ac:dyDescent="0.3">
      <c r="A354" t="s">
        <v>16</v>
      </c>
      <c r="B354" t="s">
        <v>6</v>
      </c>
      <c r="C354" t="s">
        <v>38</v>
      </c>
      <c r="D354" s="10">
        <v>3710</v>
      </c>
      <c r="E354">
        <v>15</v>
      </c>
    </row>
    <row r="355" spans="1:5" x14ac:dyDescent="0.3">
      <c r="A355" t="s">
        <v>16</v>
      </c>
      <c r="B355" t="s">
        <v>14</v>
      </c>
      <c r="C355" t="s">
        <v>29</v>
      </c>
      <c r="D355" s="10">
        <v>11592</v>
      </c>
      <c r="E355">
        <v>6</v>
      </c>
    </row>
    <row r="356" spans="1:5" x14ac:dyDescent="0.3">
      <c r="A356" t="s">
        <v>16</v>
      </c>
      <c r="B356" t="s">
        <v>6</v>
      </c>
      <c r="C356" t="s">
        <v>12</v>
      </c>
      <c r="D356" s="10">
        <v>644</v>
      </c>
      <c r="E356">
        <v>186</v>
      </c>
    </row>
    <row r="357" spans="1:5" x14ac:dyDescent="0.3">
      <c r="A357" t="s">
        <v>16</v>
      </c>
      <c r="B357" t="s">
        <v>17</v>
      </c>
      <c r="C357" t="s">
        <v>40</v>
      </c>
      <c r="D357" s="10">
        <v>84</v>
      </c>
      <c r="E357">
        <v>222</v>
      </c>
    </row>
    <row r="358" spans="1:5" x14ac:dyDescent="0.3">
      <c r="A358" t="s">
        <v>16</v>
      </c>
      <c r="B358" t="s">
        <v>14</v>
      </c>
      <c r="C358" t="s">
        <v>42</v>
      </c>
      <c r="D358" s="10">
        <v>7035</v>
      </c>
      <c r="E358">
        <v>15</v>
      </c>
    </row>
    <row r="359" spans="1:5" x14ac:dyDescent="0.3">
      <c r="A359" t="s">
        <v>16</v>
      </c>
      <c r="B359" t="s">
        <v>20</v>
      </c>
      <c r="C359" t="s">
        <v>40</v>
      </c>
      <c r="D359" s="10">
        <v>5936</v>
      </c>
      <c r="E359">
        <v>204</v>
      </c>
    </row>
    <row r="360" spans="1:5" x14ac:dyDescent="0.3">
      <c r="A360" t="s">
        <v>16</v>
      </c>
      <c r="B360" t="s">
        <v>6</v>
      </c>
      <c r="C360" t="s">
        <v>28</v>
      </c>
      <c r="D360" s="10">
        <v>1806</v>
      </c>
      <c r="E360">
        <v>108</v>
      </c>
    </row>
    <row r="361" spans="1:5" x14ac:dyDescent="0.3">
      <c r="A361" t="s">
        <v>16</v>
      </c>
      <c r="B361" t="s">
        <v>30</v>
      </c>
      <c r="C361" t="s">
        <v>34</v>
      </c>
      <c r="D361" s="10">
        <v>4207</v>
      </c>
      <c r="E361">
        <v>57</v>
      </c>
    </row>
    <row r="362" spans="1:5" x14ac:dyDescent="0.3">
      <c r="A362" t="s">
        <v>16</v>
      </c>
      <c r="B362" t="s">
        <v>9</v>
      </c>
      <c r="C362" t="s">
        <v>31</v>
      </c>
      <c r="D362" s="10">
        <v>7140</v>
      </c>
      <c r="E362">
        <v>165</v>
      </c>
    </row>
    <row r="363" spans="1:5" x14ac:dyDescent="0.3">
      <c r="A363" t="s">
        <v>16</v>
      </c>
      <c r="B363" t="s">
        <v>17</v>
      </c>
      <c r="C363" t="s">
        <v>21</v>
      </c>
      <c r="D363" s="10">
        <v>6013</v>
      </c>
      <c r="E363">
        <v>9</v>
      </c>
    </row>
    <row r="364" spans="1:5" x14ac:dyDescent="0.3">
      <c r="A364" t="s">
        <v>16</v>
      </c>
      <c r="B364" t="s">
        <v>30</v>
      </c>
      <c r="C364" t="s">
        <v>15</v>
      </c>
      <c r="D364" s="10">
        <v>6139</v>
      </c>
      <c r="E364">
        <v>138</v>
      </c>
    </row>
    <row r="365" spans="1:5" x14ac:dyDescent="0.3">
      <c r="A365" t="s">
        <v>16</v>
      </c>
      <c r="B365" t="s">
        <v>9</v>
      </c>
      <c r="C365" t="s">
        <v>18</v>
      </c>
      <c r="D365" s="10">
        <v>10129</v>
      </c>
      <c r="E365">
        <v>42</v>
      </c>
    </row>
    <row r="366" spans="1:5" x14ac:dyDescent="0.3">
      <c r="A366" t="s">
        <v>16</v>
      </c>
      <c r="B366" t="s">
        <v>9</v>
      </c>
      <c r="C366" t="s">
        <v>15</v>
      </c>
      <c r="D366" s="10">
        <v>9289</v>
      </c>
      <c r="E366">
        <v>66</v>
      </c>
    </row>
    <row r="367" spans="1:5" x14ac:dyDescent="0.3">
      <c r="A367" t="s">
        <v>16</v>
      </c>
      <c r="B367" t="s">
        <v>30</v>
      </c>
      <c r="C367" t="s">
        <v>24</v>
      </c>
      <c r="D367" s="10">
        <v>7105</v>
      </c>
      <c r="E367">
        <v>429</v>
      </c>
    </row>
    <row r="368" spans="1:5" x14ac:dyDescent="0.3">
      <c r="A368" t="s">
        <v>16</v>
      </c>
      <c r="B368" t="s">
        <v>17</v>
      </c>
      <c r="C368" t="s">
        <v>10</v>
      </c>
      <c r="D368" s="10">
        <v>1421</v>
      </c>
      <c r="E368">
        <v>138</v>
      </c>
    </row>
    <row r="369" spans="1:5" x14ac:dyDescent="0.3">
      <c r="A369" t="s">
        <v>16</v>
      </c>
      <c r="B369" t="s">
        <v>9</v>
      </c>
      <c r="C369" t="s">
        <v>21</v>
      </c>
      <c r="D369" s="10">
        <v>4109</v>
      </c>
      <c r="E369">
        <v>24</v>
      </c>
    </row>
    <row r="370" spans="1:5" x14ac:dyDescent="0.3">
      <c r="A370" t="s">
        <v>25</v>
      </c>
      <c r="B370" t="s">
        <v>6</v>
      </c>
      <c r="C370" t="s">
        <v>24</v>
      </c>
      <c r="D370" s="10">
        <v>4991</v>
      </c>
      <c r="E370">
        <v>12</v>
      </c>
    </row>
    <row r="371" spans="1:5" x14ac:dyDescent="0.3">
      <c r="A371" t="s">
        <v>25</v>
      </c>
      <c r="B371" t="s">
        <v>30</v>
      </c>
      <c r="C371" t="s">
        <v>33</v>
      </c>
      <c r="D371" s="10">
        <v>15610</v>
      </c>
      <c r="E371">
        <v>339</v>
      </c>
    </row>
    <row r="372" spans="1:5" x14ac:dyDescent="0.3">
      <c r="A372" t="s">
        <v>25</v>
      </c>
      <c r="B372" t="s">
        <v>14</v>
      </c>
      <c r="C372" t="s">
        <v>34</v>
      </c>
      <c r="D372" s="10">
        <v>6314</v>
      </c>
      <c r="E372">
        <v>15</v>
      </c>
    </row>
    <row r="373" spans="1:5" x14ac:dyDescent="0.3">
      <c r="A373" t="s">
        <v>25</v>
      </c>
      <c r="B373" t="s">
        <v>30</v>
      </c>
      <c r="C373" t="s">
        <v>39</v>
      </c>
      <c r="D373" s="10">
        <v>6986</v>
      </c>
      <c r="E373">
        <v>21</v>
      </c>
    </row>
    <row r="374" spans="1:5" x14ac:dyDescent="0.3">
      <c r="A374" t="s">
        <v>25</v>
      </c>
      <c r="B374" t="s">
        <v>20</v>
      </c>
      <c r="C374" t="s">
        <v>10</v>
      </c>
      <c r="D374" s="10">
        <v>5075</v>
      </c>
      <c r="E374">
        <v>21</v>
      </c>
    </row>
    <row r="375" spans="1:5" x14ac:dyDescent="0.3">
      <c r="A375" t="s">
        <v>25</v>
      </c>
      <c r="B375" t="s">
        <v>14</v>
      </c>
      <c r="C375" t="s">
        <v>29</v>
      </c>
      <c r="D375" s="10">
        <v>16184</v>
      </c>
      <c r="E375">
        <v>39</v>
      </c>
    </row>
    <row r="376" spans="1:5" x14ac:dyDescent="0.3">
      <c r="A376" t="s">
        <v>25</v>
      </c>
      <c r="B376" t="s">
        <v>6</v>
      </c>
      <c r="C376" t="s">
        <v>21</v>
      </c>
      <c r="D376" s="10">
        <v>182</v>
      </c>
      <c r="E376">
        <v>48</v>
      </c>
    </row>
    <row r="377" spans="1:5" x14ac:dyDescent="0.3">
      <c r="A377" t="s">
        <v>25</v>
      </c>
      <c r="B377" t="s">
        <v>9</v>
      </c>
      <c r="C377" t="s">
        <v>15</v>
      </c>
      <c r="D377" s="10">
        <v>2415</v>
      </c>
      <c r="E377">
        <v>15</v>
      </c>
    </row>
    <row r="378" spans="1:5" x14ac:dyDescent="0.3">
      <c r="A378" t="s">
        <v>25</v>
      </c>
      <c r="B378" t="s">
        <v>30</v>
      </c>
      <c r="C378" t="s">
        <v>36</v>
      </c>
      <c r="D378" s="10">
        <v>861</v>
      </c>
      <c r="E378">
        <v>195</v>
      </c>
    </row>
    <row r="379" spans="1:5" x14ac:dyDescent="0.3">
      <c r="A379" t="s">
        <v>25</v>
      </c>
      <c r="B379" t="s">
        <v>30</v>
      </c>
      <c r="C379" t="s">
        <v>32</v>
      </c>
      <c r="D379" s="10">
        <v>2891</v>
      </c>
      <c r="E379">
        <v>102</v>
      </c>
    </row>
    <row r="380" spans="1:5" x14ac:dyDescent="0.3">
      <c r="A380" t="s">
        <v>25</v>
      </c>
      <c r="B380" t="s">
        <v>9</v>
      </c>
      <c r="C380" t="s">
        <v>37</v>
      </c>
      <c r="D380" s="10">
        <v>13391</v>
      </c>
      <c r="E380">
        <v>201</v>
      </c>
    </row>
    <row r="381" spans="1:5" x14ac:dyDescent="0.3">
      <c r="A381" t="s">
        <v>25</v>
      </c>
      <c r="B381" t="s">
        <v>20</v>
      </c>
      <c r="C381" t="s">
        <v>31</v>
      </c>
      <c r="D381" s="10">
        <v>7189</v>
      </c>
      <c r="E381">
        <v>54</v>
      </c>
    </row>
    <row r="382" spans="1:5" x14ac:dyDescent="0.3">
      <c r="A382" t="s">
        <v>25</v>
      </c>
      <c r="B382" t="s">
        <v>9</v>
      </c>
      <c r="C382" t="s">
        <v>12</v>
      </c>
      <c r="D382" s="10">
        <v>2744</v>
      </c>
      <c r="E382">
        <v>9</v>
      </c>
    </row>
    <row r="383" spans="1:5" x14ac:dyDescent="0.3">
      <c r="A383" t="s">
        <v>25</v>
      </c>
      <c r="B383" t="s">
        <v>17</v>
      </c>
      <c r="C383" t="s">
        <v>42</v>
      </c>
      <c r="D383" s="10">
        <v>5236</v>
      </c>
      <c r="E383">
        <v>51</v>
      </c>
    </row>
    <row r="384" spans="1:5" x14ac:dyDescent="0.3">
      <c r="A384" t="s">
        <v>25</v>
      </c>
      <c r="B384" t="s">
        <v>14</v>
      </c>
      <c r="C384" t="s">
        <v>28</v>
      </c>
      <c r="D384" s="10">
        <v>3339</v>
      </c>
      <c r="E384">
        <v>348</v>
      </c>
    </row>
    <row r="385" spans="1:5" x14ac:dyDescent="0.3">
      <c r="A385" t="s">
        <v>25</v>
      </c>
      <c r="B385" t="s">
        <v>6</v>
      </c>
      <c r="C385" t="s">
        <v>22</v>
      </c>
      <c r="D385" s="10">
        <v>518</v>
      </c>
      <c r="E385">
        <v>75</v>
      </c>
    </row>
    <row r="386" spans="1:5" x14ac:dyDescent="0.3">
      <c r="A386" t="s">
        <v>25</v>
      </c>
      <c r="B386" t="s">
        <v>9</v>
      </c>
      <c r="C386" t="s">
        <v>32</v>
      </c>
      <c r="D386" s="10">
        <v>4480</v>
      </c>
      <c r="E386">
        <v>357</v>
      </c>
    </row>
    <row r="387" spans="1:5" x14ac:dyDescent="0.3">
      <c r="A387" t="s">
        <v>25</v>
      </c>
      <c r="B387" t="s">
        <v>30</v>
      </c>
      <c r="C387" t="s">
        <v>37</v>
      </c>
      <c r="D387" s="10">
        <v>7280</v>
      </c>
      <c r="E387">
        <v>201</v>
      </c>
    </row>
    <row r="388" spans="1:5" x14ac:dyDescent="0.3">
      <c r="A388" t="s">
        <v>25</v>
      </c>
      <c r="B388" t="s">
        <v>30</v>
      </c>
      <c r="C388" t="s">
        <v>19</v>
      </c>
      <c r="D388" s="10">
        <v>1652</v>
      </c>
      <c r="E388">
        <v>93</v>
      </c>
    </row>
    <row r="389" spans="1:5" x14ac:dyDescent="0.3">
      <c r="A389" t="s">
        <v>25</v>
      </c>
      <c r="B389" t="s">
        <v>14</v>
      </c>
      <c r="C389" t="s">
        <v>31</v>
      </c>
      <c r="D389" s="10">
        <v>6146</v>
      </c>
      <c r="E389">
        <v>63</v>
      </c>
    </row>
    <row r="390" spans="1:5" x14ac:dyDescent="0.3">
      <c r="A390" t="s">
        <v>25</v>
      </c>
      <c r="B390" t="s">
        <v>14</v>
      </c>
      <c r="C390" t="s">
        <v>7</v>
      </c>
      <c r="D390" s="10">
        <v>1526</v>
      </c>
      <c r="E390">
        <v>105</v>
      </c>
    </row>
    <row r="391" spans="1:5" x14ac:dyDescent="0.3">
      <c r="A391" t="s">
        <v>25</v>
      </c>
      <c r="B391" t="s">
        <v>17</v>
      </c>
      <c r="C391" t="s">
        <v>38</v>
      </c>
      <c r="D391" s="10">
        <v>4018</v>
      </c>
      <c r="E391">
        <v>171</v>
      </c>
    </row>
    <row r="392" spans="1:5" x14ac:dyDescent="0.3">
      <c r="A392" t="s">
        <v>25</v>
      </c>
      <c r="B392" t="s">
        <v>17</v>
      </c>
      <c r="C392" t="s">
        <v>22</v>
      </c>
      <c r="D392" s="10">
        <v>6909</v>
      </c>
      <c r="E392">
        <v>81</v>
      </c>
    </row>
    <row r="393" spans="1:5" x14ac:dyDescent="0.3">
      <c r="A393" t="s">
        <v>25</v>
      </c>
      <c r="B393" t="s">
        <v>17</v>
      </c>
      <c r="C393" t="s">
        <v>15</v>
      </c>
      <c r="D393" s="10">
        <v>385</v>
      </c>
      <c r="E393">
        <v>249</v>
      </c>
    </row>
    <row r="394" spans="1:5" x14ac:dyDescent="0.3">
      <c r="A394" t="s">
        <v>25</v>
      </c>
      <c r="B394" t="s">
        <v>6</v>
      </c>
      <c r="C394" t="s">
        <v>18</v>
      </c>
      <c r="D394" s="10">
        <v>8813</v>
      </c>
      <c r="E394">
        <v>21</v>
      </c>
    </row>
    <row r="395" spans="1:5" x14ac:dyDescent="0.3">
      <c r="A395" t="s">
        <v>25</v>
      </c>
      <c r="B395" t="s">
        <v>14</v>
      </c>
      <c r="C395" t="s">
        <v>15</v>
      </c>
      <c r="D395" s="10">
        <v>6111</v>
      </c>
      <c r="E395">
        <v>3</v>
      </c>
    </row>
    <row r="396" spans="1:5" x14ac:dyDescent="0.3">
      <c r="A396" t="s">
        <v>25</v>
      </c>
      <c r="B396" t="s">
        <v>20</v>
      </c>
      <c r="C396" t="s">
        <v>36</v>
      </c>
      <c r="D396" s="10">
        <v>5474</v>
      </c>
      <c r="E396">
        <v>168</v>
      </c>
    </row>
    <row r="397" spans="1:5" x14ac:dyDescent="0.3">
      <c r="A397" t="s">
        <v>25</v>
      </c>
      <c r="B397" t="s">
        <v>30</v>
      </c>
      <c r="C397" t="s">
        <v>22</v>
      </c>
      <c r="D397" s="10">
        <v>6279</v>
      </c>
      <c r="E397">
        <v>237</v>
      </c>
    </row>
    <row r="398" spans="1:5" x14ac:dyDescent="0.3">
      <c r="A398" t="s">
        <v>25</v>
      </c>
      <c r="B398" t="s">
        <v>9</v>
      </c>
      <c r="C398" t="s">
        <v>22</v>
      </c>
      <c r="D398" s="10">
        <v>490</v>
      </c>
      <c r="E398">
        <v>84</v>
      </c>
    </row>
    <row r="399" spans="1:5" x14ac:dyDescent="0.3">
      <c r="A399" t="s">
        <v>25</v>
      </c>
      <c r="B399" t="s">
        <v>9</v>
      </c>
      <c r="C399" t="s">
        <v>21</v>
      </c>
      <c r="D399" s="10">
        <v>4753</v>
      </c>
      <c r="E399">
        <v>246</v>
      </c>
    </row>
    <row r="400" spans="1:5" x14ac:dyDescent="0.3">
      <c r="A400" t="s">
        <v>25</v>
      </c>
      <c r="B400" t="s">
        <v>20</v>
      </c>
      <c r="C400" t="s">
        <v>18</v>
      </c>
      <c r="D400" s="10">
        <v>7483</v>
      </c>
      <c r="E400">
        <v>45</v>
      </c>
    </row>
    <row r="401" spans="1:5" x14ac:dyDescent="0.3">
      <c r="A401" t="s">
        <v>25</v>
      </c>
      <c r="B401" t="s">
        <v>9</v>
      </c>
      <c r="C401" t="s">
        <v>39</v>
      </c>
      <c r="D401" s="10">
        <v>3864</v>
      </c>
      <c r="E401">
        <v>123</v>
      </c>
    </row>
    <row r="402" spans="1:5" x14ac:dyDescent="0.3">
      <c r="A402" t="s">
        <v>25</v>
      </c>
      <c r="B402" t="s">
        <v>14</v>
      </c>
      <c r="C402" t="s">
        <v>24</v>
      </c>
      <c r="D402" s="10">
        <v>616</v>
      </c>
      <c r="E402">
        <v>105</v>
      </c>
    </row>
    <row r="403" spans="1:5" x14ac:dyDescent="0.3">
      <c r="A403" t="s">
        <v>25</v>
      </c>
      <c r="B403" t="s">
        <v>9</v>
      </c>
      <c r="C403" t="s">
        <v>38</v>
      </c>
      <c r="D403" s="10">
        <v>1526</v>
      </c>
      <c r="E403">
        <v>144</v>
      </c>
    </row>
    <row r="404" spans="1:5" x14ac:dyDescent="0.3">
      <c r="A404" t="s">
        <v>25</v>
      </c>
      <c r="B404" t="s">
        <v>6</v>
      </c>
      <c r="C404" t="s">
        <v>28</v>
      </c>
      <c r="D404" s="10">
        <v>1414</v>
      </c>
      <c r="E404">
        <v>39</v>
      </c>
    </row>
    <row r="405" spans="1:5" x14ac:dyDescent="0.3">
      <c r="A405" t="s">
        <v>25</v>
      </c>
      <c r="B405" t="s">
        <v>14</v>
      </c>
      <c r="C405" t="s">
        <v>22</v>
      </c>
      <c r="D405" s="10">
        <v>5691</v>
      </c>
      <c r="E405">
        <v>6</v>
      </c>
    </row>
    <row r="406" spans="1:5" x14ac:dyDescent="0.3">
      <c r="A406" t="s">
        <v>25</v>
      </c>
      <c r="B406" t="s">
        <v>9</v>
      </c>
      <c r="C406" t="s">
        <v>24</v>
      </c>
      <c r="D406" s="10">
        <v>175</v>
      </c>
      <c r="E406">
        <v>66</v>
      </c>
    </row>
    <row r="407" spans="1:5" x14ac:dyDescent="0.3">
      <c r="A407" t="s">
        <v>25</v>
      </c>
      <c r="B407" t="s">
        <v>14</v>
      </c>
      <c r="C407" t="s">
        <v>40</v>
      </c>
      <c r="D407" s="10">
        <v>3745</v>
      </c>
      <c r="E407">
        <v>339</v>
      </c>
    </row>
    <row r="408" spans="1:5" x14ac:dyDescent="0.3">
      <c r="A408" t="s">
        <v>25</v>
      </c>
      <c r="B408" t="s">
        <v>17</v>
      </c>
      <c r="C408" t="s">
        <v>18</v>
      </c>
      <c r="D408" s="10">
        <v>952</v>
      </c>
      <c r="E408">
        <v>87</v>
      </c>
    </row>
    <row r="409" spans="1:5" x14ac:dyDescent="0.3">
      <c r="A409" t="s">
        <v>25</v>
      </c>
      <c r="B409" t="s">
        <v>9</v>
      </c>
      <c r="C409" t="s">
        <v>7</v>
      </c>
      <c r="D409" s="10">
        <v>3199</v>
      </c>
      <c r="E409">
        <v>312</v>
      </c>
    </row>
    <row r="410" spans="1:5" x14ac:dyDescent="0.3">
      <c r="A410" t="s">
        <v>25</v>
      </c>
      <c r="B410" t="s">
        <v>6</v>
      </c>
      <c r="C410" t="s">
        <v>33</v>
      </c>
      <c r="D410" s="10">
        <v>2296</v>
      </c>
      <c r="E410">
        <v>216</v>
      </c>
    </row>
    <row r="411" spans="1:5" x14ac:dyDescent="0.3">
      <c r="A411" t="s">
        <v>25</v>
      </c>
      <c r="B411" t="s">
        <v>20</v>
      </c>
      <c r="C411" t="s">
        <v>33</v>
      </c>
      <c r="D411" s="10">
        <v>4823</v>
      </c>
      <c r="E411">
        <v>21</v>
      </c>
    </row>
    <row r="412" spans="1:5" x14ac:dyDescent="0.3">
      <c r="A412" t="s">
        <v>25</v>
      </c>
      <c r="B412" t="s">
        <v>17</v>
      </c>
      <c r="C412" t="s">
        <v>41</v>
      </c>
      <c r="D412" s="10">
        <v>1421</v>
      </c>
      <c r="E412">
        <v>477</v>
      </c>
    </row>
    <row r="413" spans="1:5" x14ac:dyDescent="0.3">
      <c r="A413" t="s">
        <v>25</v>
      </c>
      <c r="B413" t="s">
        <v>6</v>
      </c>
      <c r="C413" t="s">
        <v>39</v>
      </c>
      <c r="D413" s="10">
        <v>2933</v>
      </c>
      <c r="E413">
        <v>60</v>
      </c>
    </row>
    <row r="414" spans="1:5" x14ac:dyDescent="0.3">
      <c r="A414" t="s">
        <v>25</v>
      </c>
      <c r="B414" t="s">
        <v>14</v>
      </c>
      <c r="C414" t="s">
        <v>21</v>
      </c>
      <c r="D414" s="10">
        <v>5845</v>
      </c>
      <c r="E414">
        <v>453</v>
      </c>
    </row>
    <row r="415" spans="1:5" x14ac:dyDescent="0.3">
      <c r="A415" t="s">
        <v>25</v>
      </c>
      <c r="B415" t="s">
        <v>17</v>
      </c>
      <c r="C415" t="s">
        <v>39</v>
      </c>
      <c r="D415" s="10">
        <v>2527</v>
      </c>
      <c r="E415">
        <v>216</v>
      </c>
    </row>
    <row r="416" spans="1:5" x14ac:dyDescent="0.3">
      <c r="A416" t="s">
        <v>25</v>
      </c>
      <c r="B416" t="s">
        <v>14</v>
      </c>
      <c r="C416" t="s">
        <v>10</v>
      </c>
      <c r="D416" s="10">
        <v>3010</v>
      </c>
      <c r="E416">
        <v>189</v>
      </c>
    </row>
    <row r="417" spans="1:5" x14ac:dyDescent="0.3">
      <c r="A417" t="s">
        <v>25</v>
      </c>
      <c r="B417" t="s">
        <v>20</v>
      </c>
      <c r="C417" t="s">
        <v>39</v>
      </c>
      <c r="D417" s="10">
        <v>6783</v>
      </c>
      <c r="E417">
        <v>354</v>
      </c>
    </row>
    <row r="418" spans="1:5" x14ac:dyDescent="0.3">
      <c r="A418" t="s">
        <v>25</v>
      </c>
      <c r="B418" t="s">
        <v>30</v>
      </c>
      <c r="C418" t="s">
        <v>34</v>
      </c>
      <c r="D418" s="10">
        <v>11466</v>
      </c>
      <c r="E418">
        <v>192</v>
      </c>
    </row>
    <row r="419" spans="1:5" x14ac:dyDescent="0.3">
      <c r="A419" t="s">
        <v>25</v>
      </c>
      <c r="B419" t="s">
        <v>6</v>
      </c>
      <c r="C419" t="s">
        <v>37</v>
      </c>
      <c r="D419" s="10">
        <v>2478</v>
      </c>
      <c r="E419">
        <v>108</v>
      </c>
    </row>
    <row r="420" spans="1:5" x14ac:dyDescent="0.3">
      <c r="A420" t="s">
        <v>25</v>
      </c>
      <c r="B420" t="s">
        <v>30</v>
      </c>
      <c r="C420" t="s">
        <v>29</v>
      </c>
      <c r="D420" s="10">
        <v>2485</v>
      </c>
      <c r="E420">
        <v>153</v>
      </c>
    </row>
    <row r="421" spans="1:5" x14ac:dyDescent="0.3">
      <c r="A421" t="s">
        <v>25</v>
      </c>
      <c r="B421" t="s">
        <v>30</v>
      </c>
      <c r="C421" t="s">
        <v>10</v>
      </c>
      <c r="D421" s="10">
        <v>1001</v>
      </c>
      <c r="E421">
        <v>48</v>
      </c>
    </row>
    <row r="422" spans="1:5" x14ac:dyDescent="0.3">
      <c r="A422" t="s">
        <v>25</v>
      </c>
      <c r="B422" t="s">
        <v>30</v>
      </c>
      <c r="C422" t="s">
        <v>15</v>
      </c>
      <c r="D422" s="10">
        <v>8533</v>
      </c>
      <c r="E422">
        <v>315</v>
      </c>
    </row>
    <row r="423" spans="1:5" x14ac:dyDescent="0.3">
      <c r="A423" t="s">
        <v>25</v>
      </c>
      <c r="B423" t="s">
        <v>17</v>
      </c>
      <c r="C423" t="s">
        <v>34</v>
      </c>
      <c r="D423" s="10">
        <v>5439</v>
      </c>
      <c r="E423">
        <v>255</v>
      </c>
    </row>
    <row r="424" spans="1:5" x14ac:dyDescent="0.3">
      <c r="A424" t="s">
        <v>25</v>
      </c>
      <c r="B424" t="s">
        <v>9</v>
      </c>
      <c r="C424" t="s">
        <v>41</v>
      </c>
      <c r="D424" s="10">
        <v>959</v>
      </c>
      <c r="E424">
        <v>114</v>
      </c>
    </row>
    <row r="425" spans="1:5" x14ac:dyDescent="0.3">
      <c r="A425" t="s">
        <v>25</v>
      </c>
      <c r="B425" t="s">
        <v>14</v>
      </c>
      <c r="C425" t="s">
        <v>42</v>
      </c>
      <c r="D425" s="10">
        <v>7385</v>
      </c>
      <c r="E425">
        <v>96</v>
      </c>
    </row>
    <row r="426" spans="1:5" x14ac:dyDescent="0.3">
      <c r="A426" t="s">
        <v>25</v>
      </c>
      <c r="B426" t="s">
        <v>6</v>
      </c>
      <c r="C426" t="s">
        <v>41</v>
      </c>
      <c r="D426" s="10">
        <v>5733</v>
      </c>
      <c r="E426">
        <v>309</v>
      </c>
    </row>
    <row r="427" spans="1:5" x14ac:dyDescent="0.3">
      <c r="A427" t="s">
        <v>25</v>
      </c>
      <c r="B427" t="s">
        <v>6</v>
      </c>
      <c r="C427" t="s">
        <v>31</v>
      </c>
      <c r="D427" s="10">
        <v>1561</v>
      </c>
      <c r="E427">
        <v>231</v>
      </c>
    </row>
    <row r="428" spans="1:5" x14ac:dyDescent="0.3">
      <c r="A428" t="s">
        <v>25</v>
      </c>
      <c r="B428" t="s">
        <v>17</v>
      </c>
      <c r="C428" t="s">
        <v>37</v>
      </c>
      <c r="D428" s="10">
        <v>7014</v>
      </c>
      <c r="E428">
        <v>30</v>
      </c>
    </row>
    <row r="429" spans="1:5" x14ac:dyDescent="0.3">
      <c r="A429" t="s">
        <v>25</v>
      </c>
      <c r="B429" t="s">
        <v>9</v>
      </c>
      <c r="C429" t="s">
        <v>18</v>
      </c>
      <c r="D429" s="10">
        <v>3864</v>
      </c>
      <c r="E429">
        <v>171</v>
      </c>
    </row>
    <row r="430" spans="1:5" x14ac:dyDescent="0.3">
      <c r="A430" t="s">
        <v>25</v>
      </c>
      <c r="B430" t="s">
        <v>20</v>
      </c>
      <c r="C430" t="s">
        <v>41</v>
      </c>
      <c r="D430" s="10">
        <v>175</v>
      </c>
      <c r="E430">
        <v>66</v>
      </c>
    </row>
    <row r="431" spans="1:5" x14ac:dyDescent="0.3">
      <c r="A431" t="s">
        <v>25</v>
      </c>
      <c r="B431" t="s">
        <v>20</v>
      </c>
      <c r="C431" t="s">
        <v>12</v>
      </c>
      <c r="D431" s="10">
        <v>5642</v>
      </c>
      <c r="E431">
        <v>93</v>
      </c>
    </row>
    <row r="432" spans="1:5" x14ac:dyDescent="0.3">
      <c r="A432" t="s">
        <v>25</v>
      </c>
      <c r="B432" t="s">
        <v>14</v>
      </c>
      <c r="C432" t="s">
        <v>37</v>
      </c>
      <c r="D432" s="10">
        <v>1981</v>
      </c>
      <c r="E432">
        <v>372</v>
      </c>
    </row>
    <row r="433" spans="1:5" x14ac:dyDescent="0.3">
      <c r="A433" t="s">
        <v>25</v>
      </c>
      <c r="B433" t="s">
        <v>6</v>
      </c>
      <c r="C433" t="s">
        <v>36</v>
      </c>
      <c r="D433" s="10">
        <v>1036</v>
      </c>
      <c r="E433">
        <v>84</v>
      </c>
    </row>
    <row r="434" spans="1:5" x14ac:dyDescent="0.3">
      <c r="A434" t="s">
        <v>25</v>
      </c>
      <c r="B434" t="s">
        <v>9</v>
      </c>
      <c r="C434" t="s">
        <v>10</v>
      </c>
      <c r="D434" s="10">
        <v>959</v>
      </c>
      <c r="E434">
        <v>135</v>
      </c>
    </row>
    <row r="435" spans="1:5" x14ac:dyDescent="0.3">
      <c r="A435" t="s">
        <v>25</v>
      </c>
      <c r="B435" t="s">
        <v>9</v>
      </c>
      <c r="C435" t="s">
        <v>42</v>
      </c>
      <c r="D435" s="10">
        <v>490</v>
      </c>
      <c r="E435">
        <v>90</v>
      </c>
    </row>
    <row r="436" spans="1:5" x14ac:dyDescent="0.3">
      <c r="A436" t="s">
        <v>25</v>
      </c>
      <c r="B436" t="s">
        <v>9</v>
      </c>
      <c r="C436" t="s">
        <v>19</v>
      </c>
      <c r="D436" s="10">
        <v>42</v>
      </c>
      <c r="E436">
        <v>177</v>
      </c>
    </row>
    <row r="437" spans="1:5" x14ac:dyDescent="0.3">
      <c r="A437" t="s">
        <v>25</v>
      </c>
      <c r="B437" t="s">
        <v>17</v>
      </c>
      <c r="C437" t="s">
        <v>29</v>
      </c>
      <c r="D437" s="10">
        <v>9492</v>
      </c>
      <c r="E437">
        <v>3</v>
      </c>
    </row>
    <row r="438" spans="1:5" x14ac:dyDescent="0.3">
      <c r="A438" t="s">
        <v>25</v>
      </c>
      <c r="B438" t="s">
        <v>20</v>
      </c>
      <c r="C438" t="s">
        <v>29</v>
      </c>
      <c r="D438" s="10">
        <v>10514</v>
      </c>
      <c r="E438">
        <v>84</v>
      </c>
    </row>
    <row r="439" spans="1:5" x14ac:dyDescent="0.3">
      <c r="A439" t="s">
        <v>25</v>
      </c>
      <c r="B439" t="s">
        <v>20</v>
      </c>
      <c r="C439" t="s">
        <v>32</v>
      </c>
      <c r="D439" s="10">
        <v>1071</v>
      </c>
      <c r="E439">
        <v>93</v>
      </c>
    </row>
    <row r="440" spans="1:5" x14ac:dyDescent="0.3">
      <c r="A440" t="s">
        <v>25</v>
      </c>
      <c r="B440" t="s">
        <v>17</v>
      </c>
      <c r="C440" t="s">
        <v>10</v>
      </c>
      <c r="D440" s="10">
        <v>3675</v>
      </c>
      <c r="E440">
        <v>306</v>
      </c>
    </row>
    <row r="441" spans="1:5" x14ac:dyDescent="0.3">
      <c r="A441" t="s">
        <v>25</v>
      </c>
      <c r="B441" t="s">
        <v>6</v>
      </c>
      <c r="C441" t="s">
        <v>34</v>
      </c>
      <c r="D441" s="10">
        <v>1169</v>
      </c>
      <c r="E441">
        <v>60</v>
      </c>
    </row>
    <row r="442" spans="1:5" x14ac:dyDescent="0.3">
      <c r="A442" t="s">
        <v>25</v>
      </c>
      <c r="B442" t="s">
        <v>14</v>
      </c>
      <c r="C442" t="s">
        <v>33</v>
      </c>
      <c r="D442" s="10">
        <v>1008</v>
      </c>
      <c r="E442">
        <v>105</v>
      </c>
    </row>
    <row r="443" spans="1:5" x14ac:dyDescent="0.3">
      <c r="A443" t="s">
        <v>25</v>
      </c>
      <c r="B443" t="s">
        <v>20</v>
      </c>
      <c r="C443" t="s">
        <v>15</v>
      </c>
      <c r="D443" s="10">
        <v>1036</v>
      </c>
      <c r="E443">
        <v>324</v>
      </c>
    </row>
    <row r="444" spans="1:5" x14ac:dyDescent="0.3">
      <c r="A444" t="s">
        <v>27</v>
      </c>
      <c r="B444" t="s">
        <v>6</v>
      </c>
      <c r="C444" t="s">
        <v>28</v>
      </c>
      <c r="D444" s="10">
        <v>3983</v>
      </c>
      <c r="E444">
        <v>144</v>
      </c>
    </row>
    <row r="445" spans="1:5" x14ac:dyDescent="0.3">
      <c r="A445" t="s">
        <v>27</v>
      </c>
      <c r="B445" t="s">
        <v>9</v>
      </c>
      <c r="C445" t="s">
        <v>18</v>
      </c>
      <c r="D445" s="10">
        <v>2464</v>
      </c>
      <c r="E445">
        <v>234</v>
      </c>
    </row>
    <row r="446" spans="1:5" x14ac:dyDescent="0.3">
      <c r="A446" t="s">
        <v>27</v>
      </c>
      <c r="B446" t="s">
        <v>9</v>
      </c>
      <c r="C446" t="s">
        <v>32</v>
      </c>
      <c r="D446" s="10">
        <v>2114</v>
      </c>
      <c r="E446">
        <v>66</v>
      </c>
    </row>
    <row r="447" spans="1:5" x14ac:dyDescent="0.3">
      <c r="A447" t="s">
        <v>27</v>
      </c>
      <c r="B447" t="s">
        <v>17</v>
      </c>
      <c r="C447" t="s">
        <v>29</v>
      </c>
      <c r="D447" s="10">
        <v>21</v>
      </c>
      <c r="E447">
        <v>168</v>
      </c>
    </row>
    <row r="448" spans="1:5" x14ac:dyDescent="0.3">
      <c r="A448" t="s">
        <v>27</v>
      </c>
      <c r="B448" t="s">
        <v>9</v>
      </c>
      <c r="C448" t="s">
        <v>24</v>
      </c>
      <c r="D448" s="10">
        <v>2415</v>
      </c>
      <c r="E448">
        <v>255</v>
      </c>
    </row>
    <row r="449" spans="1:5" x14ac:dyDescent="0.3">
      <c r="A449" t="s">
        <v>27</v>
      </c>
      <c r="B449" t="s">
        <v>14</v>
      </c>
      <c r="C449" t="s">
        <v>29</v>
      </c>
      <c r="D449" s="10">
        <v>9198</v>
      </c>
      <c r="E449">
        <v>36</v>
      </c>
    </row>
    <row r="450" spans="1:5" x14ac:dyDescent="0.3">
      <c r="A450" t="s">
        <v>27</v>
      </c>
      <c r="B450" t="s">
        <v>30</v>
      </c>
      <c r="C450" t="s">
        <v>10</v>
      </c>
      <c r="D450" s="10">
        <v>7777</v>
      </c>
      <c r="E450">
        <v>504</v>
      </c>
    </row>
    <row r="451" spans="1:5" x14ac:dyDescent="0.3">
      <c r="A451" t="s">
        <v>27</v>
      </c>
      <c r="B451" t="s">
        <v>14</v>
      </c>
      <c r="C451" t="s">
        <v>34</v>
      </c>
      <c r="D451" s="10">
        <v>3773</v>
      </c>
      <c r="E451">
        <v>165</v>
      </c>
    </row>
    <row r="452" spans="1:5" x14ac:dyDescent="0.3">
      <c r="A452" t="s">
        <v>27</v>
      </c>
      <c r="B452" t="s">
        <v>14</v>
      </c>
      <c r="C452" t="s">
        <v>18</v>
      </c>
      <c r="D452" s="10">
        <v>3339</v>
      </c>
      <c r="E452">
        <v>39</v>
      </c>
    </row>
    <row r="453" spans="1:5" x14ac:dyDescent="0.3">
      <c r="A453" t="s">
        <v>27</v>
      </c>
      <c r="B453" t="s">
        <v>14</v>
      </c>
      <c r="C453" t="s">
        <v>40</v>
      </c>
      <c r="D453" s="10">
        <v>973</v>
      </c>
      <c r="E453">
        <v>162</v>
      </c>
    </row>
    <row r="454" spans="1:5" x14ac:dyDescent="0.3">
      <c r="A454" t="s">
        <v>27</v>
      </c>
      <c r="B454" t="s">
        <v>30</v>
      </c>
      <c r="C454" t="s">
        <v>42</v>
      </c>
      <c r="D454" s="10">
        <v>3108</v>
      </c>
      <c r="E454">
        <v>54</v>
      </c>
    </row>
    <row r="455" spans="1:5" x14ac:dyDescent="0.3">
      <c r="A455" t="s">
        <v>27</v>
      </c>
      <c r="B455" t="s">
        <v>14</v>
      </c>
      <c r="C455" t="s">
        <v>36</v>
      </c>
      <c r="D455" s="10">
        <v>1281</v>
      </c>
      <c r="E455">
        <v>18</v>
      </c>
    </row>
    <row r="456" spans="1:5" x14ac:dyDescent="0.3">
      <c r="A456" t="s">
        <v>27</v>
      </c>
      <c r="B456" t="s">
        <v>30</v>
      </c>
      <c r="C456" t="s">
        <v>40</v>
      </c>
      <c r="D456" s="10">
        <v>3689</v>
      </c>
      <c r="E456">
        <v>312</v>
      </c>
    </row>
    <row r="457" spans="1:5" x14ac:dyDescent="0.3">
      <c r="A457" t="s">
        <v>27</v>
      </c>
      <c r="B457" t="s">
        <v>6</v>
      </c>
      <c r="C457" t="s">
        <v>32</v>
      </c>
      <c r="D457" s="10">
        <v>4592</v>
      </c>
      <c r="E457">
        <v>324</v>
      </c>
    </row>
    <row r="458" spans="1:5" x14ac:dyDescent="0.3">
      <c r="A458" t="s">
        <v>27</v>
      </c>
      <c r="B458" t="s">
        <v>9</v>
      </c>
      <c r="C458" t="s">
        <v>19</v>
      </c>
      <c r="D458" s="10">
        <v>819</v>
      </c>
      <c r="E458">
        <v>306</v>
      </c>
    </row>
    <row r="459" spans="1:5" x14ac:dyDescent="0.3">
      <c r="A459" t="s">
        <v>27</v>
      </c>
      <c r="B459" t="s">
        <v>30</v>
      </c>
      <c r="C459" t="s">
        <v>33</v>
      </c>
      <c r="D459" s="10">
        <v>2583</v>
      </c>
      <c r="E459">
        <v>18</v>
      </c>
    </row>
    <row r="460" spans="1:5" x14ac:dyDescent="0.3">
      <c r="A460" t="s">
        <v>27</v>
      </c>
      <c r="B460" t="s">
        <v>17</v>
      </c>
      <c r="C460" t="s">
        <v>42</v>
      </c>
      <c r="D460" s="10">
        <v>4956</v>
      </c>
      <c r="E460">
        <v>171</v>
      </c>
    </row>
    <row r="461" spans="1:5" x14ac:dyDescent="0.3">
      <c r="A461" t="s">
        <v>27</v>
      </c>
      <c r="B461" t="s">
        <v>30</v>
      </c>
      <c r="C461" t="s">
        <v>24</v>
      </c>
      <c r="D461" s="10">
        <v>7259</v>
      </c>
      <c r="E461">
        <v>276</v>
      </c>
    </row>
    <row r="462" spans="1:5" x14ac:dyDescent="0.3">
      <c r="A462" t="s">
        <v>27</v>
      </c>
      <c r="B462" t="s">
        <v>30</v>
      </c>
      <c r="C462" t="s">
        <v>18</v>
      </c>
      <c r="D462" s="10">
        <v>6300</v>
      </c>
      <c r="E462">
        <v>42</v>
      </c>
    </row>
    <row r="463" spans="1:5" x14ac:dyDescent="0.3">
      <c r="A463" t="s">
        <v>27</v>
      </c>
      <c r="B463" t="s">
        <v>9</v>
      </c>
      <c r="C463" t="s">
        <v>34</v>
      </c>
      <c r="D463" s="10">
        <v>2023</v>
      </c>
      <c r="E463">
        <v>78</v>
      </c>
    </row>
    <row r="464" spans="1:5" x14ac:dyDescent="0.3">
      <c r="A464" t="s">
        <v>27</v>
      </c>
      <c r="B464" t="s">
        <v>6</v>
      </c>
      <c r="C464" t="s">
        <v>40</v>
      </c>
      <c r="D464" s="10">
        <v>7308</v>
      </c>
      <c r="E464">
        <v>327</v>
      </c>
    </row>
    <row r="465" spans="1:5" x14ac:dyDescent="0.3">
      <c r="A465" t="s">
        <v>27</v>
      </c>
      <c r="B465" t="s">
        <v>17</v>
      </c>
      <c r="C465" t="s">
        <v>40</v>
      </c>
      <c r="D465" s="10">
        <v>1652</v>
      </c>
      <c r="E465">
        <v>102</v>
      </c>
    </row>
    <row r="466" spans="1:5" x14ac:dyDescent="0.3">
      <c r="A466" t="s">
        <v>27</v>
      </c>
      <c r="B466" t="s">
        <v>30</v>
      </c>
      <c r="C466" t="s">
        <v>34</v>
      </c>
      <c r="D466" s="10">
        <v>2212</v>
      </c>
      <c r="E466">
        <v>117</v>
      </c>
    </row>
    <row r="467" spans="1:5" x14ac:dyDescent="0.3">
      <c r="A467" t="s">
        <v>27</v>
      </c>
      <c r="B467" t="s">
        <v>9</v>
      </c>
      <c r="C467" t="s">
        <v>37</v>
      </c>
      <c r="D467" s="10">
        <v>6657</v>
      </c>
      <c r="E467">
        <v>276</v>
      </c>
    </row>
    <row r="468" spans="1:5" x14ac:dyDescent="0.3">
      <c r="A468" t="s">
        <v>27</v>
      </c>
      <c r="B468" t="s">
        <v>30</v>
      </c>
      <c r="C468" t="s">
        <v>28</v>
      </c>
      <c r="D468" s="10">
        <v>2919</v>
      </c>
      <c r="E468">
        <v>93</v>
      </c>
    </row>
    <row r="469" spans="1:5" x14ac:dyDescent="0.3">
      <c r="A469" t="s">
        <v>27</v>
      </c>
      <c r="B469" t="s">
        <v>17</v>
      </c>
      <c r="C469" t="s">
        <v>32</v>
      </c>
      <c r="D469" s="10">
        <v>3640</v>
      </c>
      <c r="E469">
        <v>51</v>
      </c>
    </row>
    <row r="470" spans="1:5" x14ac:dyDescent="0.3">
      <c r="A470" t="s">
        <v>27</v>
      </c>
      <c r="B470" t="s">
        <v>6</v>
      </c>
      <c r="C470" t="s">
        <v>12</v>
      </c>
      <c r="D470" s="10">
        <v>938</v>
      </c>
      <c r="E470">
        <v>366</v>
      </c>
    </row>
    <row r="471" spans="1:5" x14ac:dyDescent="0.3">
      <c r="A471" t="s">
        <v>27</v>
      </c>
      <c r="B471" t="s">
        <v>20</v>
      </c>
      <c r="C471" t="s">
        <v>42</v>
      </c>
      <c r="D471" s="10">
        <v>8841</v>
      </c>
      <c r="E471">
        <v>303</v>
      </c>
    </row>
    <row r="472" spans="1:5" x14ac:dyDescent="0.3">
      <c r="A472" t="s">
        <v>27</v>
      </c>
      <c r="B472" t="s">
        <v>17</v>
      </c>
      <c r="C472" t="s">
        <v>31</v>
      </c>
      <c r="D472" s="10">
        <v>3311</v>
      </c>
      <c r="E472">
        <v>324</v>
      </c>
    </row>
    <row r="473" spans="1:5" x14ac:dyDescent="0.3">
      <c r="A473" t="s">
        <v>27</v>
      </c>
      <c r="B473" t="s">
        <v>20</v>
      </c>
      <c r="C473" t="s">
        <v>22</v>
      </c>
      <c r="D473" s="10">
        <v>1799</v>
      </c>
      <c r="E473">
        <v>108</v>
      </c>
    </row>
    <row r="474" spans="1:5" x14ac:dyDescent="0.3">
      <c r="A474" t="s">
        <v>27</v>
      </c>
      <c r="B474" t="s">
        <v>30</v>
      </c>
      <c r="C474" t="s">
        <v>12</v>
      </c>
      <c r="D474" s="10">
        <v>2513</v>
      </c>
      <c r="E474">
        <v>144</v>
      </c>
    </row>
    <row r="475" spans="1:5" x14ac:dyDescent="0.3">
      <c r="A475" t="s">
        <v>27</v>
      </c>
      <c r="B475" t="s">
        <v>6</v>
      </c>
      <c r="C475" t="s">
        <v>10</v>
      </c>
      <c r="D475" s="10">
        <v>7140</v>
      </c>
      <c r="E475">
        <v>141</v>
      </c>
    </row>
    <row r="476" spans="1:5" x14ac:dyDescent="0.3">
      <c r="A476" t="s">
        <v>27</v>
      </c>
      <c r="B476" t="s">
        <v>30</v>
      </c>
      <c r="C476" t="s">
        <v>29</v>
      </c>
      <c r="D476" s="10">
        <v>10486</v>
      </c>
      <c r="E476">
        <v>303</v>
      </c>
    </row>
    <row r="477" spans="1:5" x14ac:dyDescent="0.3">
      <c r="A477" t="s">
        <v>27</v>
      </c>
      <c r="B477" t="s">
        <v>9</v>
      </c>
      <c r="C477" t="s">
        <v>12</v>
      </c>
      <c r="D477" s="10">
        <v>8295</v>
      </c>
      <c r="E477">
        <v>0</v>
      </c>
    </row>
    <row r="478" spans="1:5" x14ac:dyDescent="0.3">
      <c r="A478" t="s">
        <v>27</v>
      </c>
      <c r="B478" t="s">
        <v>20</v>
      </c>
      <c r="C478" t="s">
        <v>28</v>
      </c>
      <c r="D478" s="10">
        <v>3423</v>
      </c>
      <c r="E478">
        <v>6</v>
      </c>
    </row>
    <row r="479" spans="1:5" x14ac:dyDescent="0.3">
      <c r="A479" t="s">
        <v>27</v>
      </c>
      <c r="B479" t="s">
        <v>14</v>
      </c>
      <c r="C479" t="s">
        <v>42</v>
      </c>
      <c r="D479" s="10">
        <v>3290</v>
      </c>
      <c r="E479">
        <v>180</v>
      </c>
    </row>
    <row r="480" spans="1:5" x14ac:dyDescent="0.3">
      <c r="A480" t="s">
        <v>27</v>
      </c>
      <c r="B480" t="s">
        <v>14</v>
      </c>
      <c r="C480" t="s">
        <v>41</v>
      </c>
      <c r="D480" s="10">
        <v>2093</v>
      </c>
      <c r="E480">
        <v>78</v>
      </c>
    </row>
    <row r="481" spans="1:5" x14ac:dyDescent="0.3">
      <c r="A481" t="s">
        <v>27</v>
      </c>
      <c r="B481" t="s">
        <v>20</v>
      </c>
      <c r="C481" t="s">
        <v>7</v>
      </c>
      <c r="D481" s="10">
        <v>6454</v>
      </c>
      <c r="E481">
        <v>477</v>
      </c>
    </row>
    <row r="482" spans="1:5" x14ac:dyDescent="0.3">
      <c r="A482" t="s">
        <v>27</v>
      </c>
      <c r="B482" t="s">
        <v>20</v>
      </c>
      <c r="C482" t="s">
        <v>15</v>
      </c>
      <c r="D482" s="10">
        <v>3101</v>
      </c>
      <c r="E482">
        <v>3</v>
      </c>
    </row>
    <row r="483" spans="1:5" x14ac:dyDescent="0.3">
      <c r="A483" t="s">
        <v>27</v>
      </c>
      <c r="B483" t="s">
        <v>6</v>
      </c>
      <c r="C483" t="s">
        <v>15</v>
      </c>
      <c r="D483" s="10">
        <v>336</v>
      </c>
      <c r="E483">
        <v>303</v>
      </c>
    </row>
    <row r="484" spans="1:5" x14ac:dyDescent="0.3">
      <c r="A484" t="s">
        <v>27</v>
      </c>
      <c r="B484" t="s">
        <v>9</v>
      </c>
      <c r="C484" t="s">
        <v>22</v>
      </c>
      <c r="D484" s="10">
        <v>3773</v>
      </c>
      <c r="E484">
        <v>228</v>
      </c>
    </row>
    <row r="485" spans="1:5" x14ac:dyDescent="0.3">
      <c r="A485" t="s">
        <v>27</v>
      </c>
      <c r="B485" t="s">
        <v>20</v>
      </c>
      <c r="C485" t="s">
        <v>36</v>
      </c>
      <c r="D485" s="10">
        <v>1652</v>
      </c>
      <c r="E485">
        <v>183</v>
      </c>
    </row>
    <row r="486" spans="1:5" x14ac:dyDescent="0.3">
      <c r="A486" t="s">
        <v>27</v>
      </c>
      <c r="B486" t="s">
        <v>30</v>
      </c>
      <c r="C486" t="s">
        <v>38</v>
      </c>
      <c r="D486" s="10">
        <v>9513</v>
      </c>
      <c r="E486">
        <v>180</v>
      </c>
    </row>
    <row r="487" spans="1:5" x14ac:dyDescent="0.3">
      <c r="A487" t="s">
        <v>27</v>
      </c>
      <c r="B487" t="s">
        <v>14</v>
      </c>
      <c r="C487" t="s">
        <v>39</v>
      </c>
      <c r="D487" s="10">
        <v>6552</v>
      </c>
      <c r="E487">
        <v>240</v>
      </c>
    </row>
    <row r="488" spans="1:5" x14ac:dyDescent="0.3">
      <c r="A488" t="s">
        <v>27</v>
      </c>
      <c r="B488" t="s">
        <v>6</v>
      </c>
      <c r="C488" t="s">
        <v>22</v>
      </c>
      <c r="D488" s="10">
        <v>4242</v>
      </c>
      <c r="E488">
        <v>99</v>
      </c>
    </row>
    <row r="489" spans="1:5" x14ac:dyDescent="0.3">
      <c r="A489" t="s">
        <v>27</v>
      </c>
      <c r="B489" t="s">
        <v>14</v>
      </c>
      <c r="C489" t="s">
        <v>33</v>
      </c>
      <c r="D489" s="10">
        <v>7588</v>
      </c>
      <c r="E489">
        <v>102</v>
      </c>
    </row>
    <row r="490" spans="1:5" x14ac:dyDescent="0.3">
      <c r="A490" t="s">
        <v>27</v>
      </c>
      <c r="B490" t="s">
        <v>17</v>
      </c>
      <c r="C490" t="s">
        <v>24</v>
      </c>
      <c r="D490" s="10">
        <v>714</v>
      </c>
      <c r="E490">
        <v>30</v>
      </c>
    </row>
    <row r="491" spans="1:5" x14ac:dyDescent="0.3">
      <c r="A491" t="s">
        <v>27</v>
      </c>
      <c r="B491" t="s">
        <v>20</v>
      </c>
      <c r="C491" t="s">
        <v>39</v>
      </c>
      <c r="D491" s="10">
        <v>3234</v>
      </c>
      <c r="E491">
        <v>234</v>
      </c>
    </row>
    <row r="492" spans="1:5" x14ac:dyDescent="0.3">
      <c r="A492" t="s">
        <v>27</v>
      </c>
      <c r="B492" t="s">
        <v>14</v>
      </c>
      <c r="C492" t="s">
        <v>15</v>
      </c>
      <c r="D492" s="10">
        <v>3892</v>
      </c>
      <c r="E492">
        <v>183</v>
      </c>
    </row>
    <row r="493" spans="1:5" x14ac:dyDescent="0.3">
      <c r="A493" t="s">
        <v>27</v>
      </c>
      <c r="B493" t="s">
        <v>17</v>
      </c>
      <c r="C493" t="s">
        <v>15</v>
      </c>
      <c r="D493" s="10">
        <v>2765</v>
      </c>
      <c r="E493">
        <v>141</v>
      </c>
    </row>
    <row r="494" spans="1:5" x14ac:dyDescent="0.3">
      <c r="A494" t="s">
        <v>27</v>
      </c>
      <c r="B494" t="s">
        <v>20</v>
      </c>
      <c r="C494" t="s">
        <v>37</v>
      </c>
      <c r="D494" s="10">
        <v>1904</v>
      </c>
      <c r="E494">
        <v>51</v>
      </c>
    </row>
    <row r="495" spans="1:5" x14ac:dyDescent="0.3">
      <c r="A495" t="s">
        <v>27</v>
      </c>
      <c r="B495" t="s">
        <v>14</v>
      </c>
      <c r="C495" t="s">
        <v>37</v>
      </c>
      <c r="D495" s="10">
        <v>6489</v>
      </c>
      <c r="E495">
        <v>147</v>
      </c>
    </row>
    <row r="496" spans="1:5" x14ac:dyDescent="0.3">
      <c r="A496" t="s">
        <v>27</v>
      </c>
      <c r="B496" t="s">
        <v>20</v>
      </c>
      <c r="C496" t="s">
        <v>12</v>
      </c>
      <c r="D496" s="10">
        <v>2142</v>
      </c>
      <c r="E496">
        <v>105</v>
      </c>
    </row>
    <row r="497" spans="1:5" x14ac:dyDescent="0.3">
      <c r="A497" t="s">
        <v>27</v>
      </c>
      <c r="B497" t="s">
        <v>20</v>
      </c>
      <c r="C497" t="s">
        <v>19</v>
      </c>
      <c r="D497" s="10">
        <v>6797</v>
      </c>
      <c r="E497">
        <v>324</v>
      </c>
    </row>
    <row r="498" spans="1:5" x14ac:dyDescent="0.3">
      <c r="A498" t="s">
        <v>27</v>
      </c>
      <c r="B498" t="s">
        <v>17</v>
      </c>
      <c r="C498" t="s">
        <v>37</v>
      </c>
      <c r="D498" s="10">
        <v>973</v>
      </c>
      <c r="E498">
        <v>51</v>
      </c>
    </row>
    <row r="499" spans="1:5" x14ac:dyDescent="0.3">
      <c r="A499" t="s">
        <v>27</v>
      </c>
      <c r="B499" t="s">
        <v>9</v>
      </c>
      <c r="C499" t="s">
        <v>41</v>
      </c>
      <c r="D499" s="10">
        <v>12250</v>
      </c>
      <c r="E499">
        <v>108</v>
      </c>
    </row>
    <row r="500" spans="1:5" x14ac:dyDescent="0.3">
      <c r="A500" t="s">
        <v>27</v>
      </c>
      <c r="B500" t="s">
        <v>17</v>
      </c>
      <c r="C500" t="s">
        <v>39</v>
      </c>
      <c r="D500" s="10">
        <v>6279</v>
      </c>
      <c r="E500">
        <v>288</v>
      </c>
    </row>
    <row r="501" spans="1:5" x14ac:dyDescent="0.3">
      <c r="A501" t="s">
        <v>27</v>
      </c>
      <c r="B501" t="s">
        <v>14</v>
      </c>
      <c r="C501" t="s">
        <v>21</v>
      </c>
      <c r="D501" s="10">
        <v>8995</v>
      </c>
      <c r="E501">
        <v>48</v>
      </c>
    </row>
    <row r="502" spans="1:5" x14ac:dyDescent="0.3">
      <c r="A502" t="s">
        <v>27</v>
      </c>
      <c r="B502" t="s">
        <v>9</v>
      </c>
      <c r="C502" t="s">
        <v>31</v>
      </c>
      <c r="D502" s="10">
        <v>1848</v>
      </c>
      <c r="E502">
        <v>132</v>
      </c>
    </row>
    <row r="503" spans="1:5" x14ac:dyDescent="0.3">
      <c r="A503" t="s">
        <v>27</v>
      </c>
      <c r="B503" t="s">
        <v>6</v>
      </c>
      <c r="C503" t="s">
        <v>31</v>
      </c>
      <c r="D503" s="10">
        <v>5292</v>
      </c>
      <c r="E503">
        <v>288</v>
      </c>
    </row>
    <row r="504" spans="1:5" x14ac:dyDescent="0.3">
      <c r="A504" t="s">
        <v>27</v>
      </c>
      <c r="B504" t="s">
        <v>9</v>
      </c>
      <c r="C504" t="s">
        <v>10</v>
      </c>
      <c r="D504" s="10">
        <v>5257</v>
      </c>
      <c r="E504">
        <v>201</v>
      </c>
    </row>
    <row r="505" spans="1:5" x14ac:dyDescent="0.3">
      <c r="A505" t="s">
        <v>27</v>
      </c>
      <c r="B505" t="s">
        <v>6</v>
      </c>
      <c r="C505" t="s">
        <v>36</v>
      </c>
      <c r="D505" s="10">
        <v>3514</v>
      </c>
      <c r="E505">
        <v>150</v>
      </c>
    </row>
    <row r="506" spans="1:5" x14ac:dyDescent="0.3">
      <c r="A506" t="s">
        <v>27</v>
      </c>
      <c r="B506" t="s">
        <v>9</v>
      </c>
      <c r="C506" t="s">
        <v>36</v>
      </c>
      <c r="D506" s="10">
        <v>4669</v>
      </c>
      <c r="E506">
        <v>207</v>
      </c>
    </row>
    <row r="507" spans="1:5" x14ac:dyDescent="0.3">
      <c r="A507" t="s">
        <v>27</v>
      </c>
      <c r="B507" t="s">
        <v>30</v>
      </c>
      <c r="C507" t="s">
        <v>41</v>
      </c>
      <c r="D507" s="10">
        <v>5775</v>
      </c>
      <c r="E507">
        <v>177</v>
      </c>
    </row>
    <row r="508" spans="1:5" x14ac:dyDescent="0.3">
      <c r="A508" t="s">
        <v>27</v>
      </c>
      <c r="B508" t="s">
        <v>6</v>
      </c>
      <c r="C508" t="s">
        <v>29</v>
      </c>
      <c r="D508" s="10">
        <v>15869</v>
      </c>
      <c r="E508">
        <v>96</v>
      </c>
    </row>
    <row r="509" spans="1:5" x14ac:dyDescent="0.3">
      <c r="A509" t="s">
        <v>11</v>
      </c>
      <c r="B509" t="s">
        <v>9</v>
      </c>
      <c r="C509" t="s">
        <v>12</v>
      </c>
      <c r="D509" s="10">
        <v>959</v>
      </c>
      <c r="E509">
        <v>147</v>
      </c>
    </row>
    <row r="510" spans="1:5" x14ac:dyDescent="0.3">
      <c r="A510" t="s">
        <v>11</v>
      </c>
      <c r="B510" t="s">
        <v>20</v>
      </c>
      <c r="C510" t="s">
        <v>29</v>
      </c>
      <c r="D510" s="10">
        <v>2646</v>
      </c>
      <c r="E510">
        <v>120</v>
      </c>
    </row>
    <row r="511" spans="1:5" x14ac:dyDescent="0.3">
      <c r="A511" t="s">
        <v>11</v>
      </c>
      <c r="B511" t="s">
        <v>30</v>
      </c>
      <c r="C511" t="s">
        <v>34</v>
      </c>
      <c r="D511" s="10">
        <v>8155</v>
      </c>
      <c r="E511">
        <v>90</v>
      </c>
    </row>
    <row r="512" spans="1:5" x14ac:dyDescent="0.3">
      <c r="A512" t="s">
        <v>11</v>
      </c>
      <c r="B512" t="s">
        <v>6</v>
      </c>
      <c r="C512" t="s">
        <v>32</v>
      </c>
      <c r="D512" s="10">
        <v>1085</v>
      </c>
      <c r="E512">
        <v>273</v>
      </c>
    </row>
    <row r="513" spans="1:5" x14ac:dyDescent="0.3">
      <c r="A513" t="s">
        <v>11</v>
      </c>
      <c r="B513" t="s">
        <v>30</v>
      </c>
      <c r="C513" t="s">
        <v>40</v>
      </c>
      <c r="D513" s="10">
        <v>14329</v>
      </c>
      <c r="E513">
        <v>150</v>
      </c>
    </row>
    <row r="514" spans="1:5" x14ac:dyDescent="0.3">
      <c r="A514" t="s">
        <v>11</v>
      </c>
      <c r="B514" t="s">
        <v>30</v>
      </c>
      <c r="C514" t="s">
        <v>33</v>
      </c>
      <c r="D514" s="10">
        <v>8463</v>
      </c>
      <c r="E514">
        <v>492</v>
      </c>
    </row>
    <row r="515" spans="1:5" x14ac:dyDescent="0.3">
      <c r="A515" t="s">
        <v>11</v>
      </c>
      <c r="B515" t="s">
        <v>9</v>
      </c>
      <c r="C515" t="s">
        <v>42</v>
      </c>
      <c r="D515" s="10">
        <v>98</v>
      </c>
      <c r="E515">
        <v>159</v>
      </c>
    </row>
    <row r="516" spans="1:5" x14ac:dyDescent="0.3">
      <c r="A516" t="s">
        <v>11</v>
      </c>
      <c r="B516" t="s">
        <v>6</v>
      </c>
      <c r="C516" t="s">
        <v>34</v>
      </c>
      <c r="D516" s="10">
        <v>2737</v>
      </c>
      <c r="E516">
        <v>93</v>
      </c>
    </row>
    <row r="517" spans="1:5" x14ac:dyDescent="0.3">
      <c r="A517" t="s">
        <v>11</v>
      </c>
      <c r="B517" t="s">
        <v>6</v>
      </c>
      <c r="C517" t="s">
        <v>18</v>
      </c>
      <c r="D517" s="10">
        <v>4305</v>
      </c>
      <c r="E517">
        <v>156</v>
      </c>
    </row>
    <row r="518" spans="1:5" x14ac:dyDescent="0.3">
      <c r="A518" t="s">
        <v>11</v>
      </c>
      <c r="B518" t="s">
        <v>20</v>
      </c>
      <c r="C518" t="s">
        <v>28</v>
      </c>
      <c r="D518" s="10">
        <v>2408</v>
      </c>
      <c r="E518">
        <v>9</v>
      </c>
    </row>
    <row r="519" spans="1:5" x14ac:dyDescent="0.3">
      <c r="A519" t="s">
        <v>11</v>
      </c>
      <c r="B519" t="s">
        <v>6</v>
      </c>
      <c r="C519" t="s">
        <v>12</v>
      </c>
      <c r="D519" s="10">
        <v>259</v>
      </c>
      <c r="E519">
        <v>207</v>
      </c>
    </row>
    <row r="520" spans="1:5" x14ac:dyDescent="0.3">
      <c r="A520" t="s">
        <v>11</v>
      </c>
      <c r="B520" t="s">
        <v>30</v>
      </c>
      <c r="C520" t="s">
        <v>41</v>
      </c>
      <c r="D520" s="10">
        <v>6832</v>
      </c>
      <c r="E520">
        <v>27</v>
      </c>
    </row>
    <row r="521" spans="1:5" x14ac:dyDescent="0.3">
      <c r="A521" t="s">
        <v>11</v>
      </c>
      <c r="B521" t="s">
        <v>17</v>
      </c>
      <c r="C521" t="s">
        <v>18</v>
      </c>
      <c r="D521" s="10">
        <v>3192</v>
      </c>
      <c r="E521">
        <v>72</v>
      </c>
    </row>
    <row r="522" spans="1:5" x14ac:dyDescent="0.3">
      <c r="A522" t="s">
        <v>11</v>
      </c>
      <c r="B522" t="s">
        <v>9</v>
      </c>
      <c r="C522" t="s">
        <v>37</v>
      </c>
      <c r="D522" s="10">
        <v>7833</v>
      </c>
      <c r="E522">
        <v>243</v>
      </c>
    </row>
    <row r="523" spans="1:5" x14ac:dyDescent="0.3">
      <c r="A523" t="s">
        <v>11</v>
      </c>
      <c r="B523" t="s">
        <v>14</v>
      </c>
      <c r="C523" t="s">
        <v>39</v>
      </c>
      <c r="D523" s="10">
        <v>11522</v>
      </c>
      <c r="E523">
        <v>204</v>
      </c>
    </row>
    <row r="524" spans="1:5" x14ac:dyDescent="0.3">
      <c r="A524" t="s">
        <v>11</v>
      </c>
      <c r="B524" t="s">
        <v>17</v>
      </c>
      <c r="C524" t="s">
        <v>15</v>
      </c>
      <c r="D524" s="10">
        <v>2639</v>
      </c>
      <c r="E524">
        <v>204</v>
      </c>
    </row>
    <row r="525" spans="1:5" x14ac:dyDescent="0.3">
      <c r="A525" t="s">
        <v>11</v>
      </c>
      <c r="B525" t="s">
        <v>6</v>
      </c>
      <c r="C525" t="s">
        <v>42</v>
      </c>
      <c r="D525" s="10">
        <v>2856</v>
      </c>
      <c r="E525">
        <v>246</v>
      </c>
    </row>
    <row r="526" spans="1:5" x14ac:dyDescent="0.3">
      <c r="A526" t="s">
        <v>11</v>
      </c>
      <c r="B526" t="s">
        <v>30</v>
      </c>
      <c r="C526" t="s">
        <v>28</v>
      </c>
      <c r="D526" s="10">
        <v>707</v>
      </c>
      <c r="E526">
        <v>174</v>
      </c>
    </row>
    <row r="527" spans="1:5" x14ac:dyDescent="0.3">
      <c r="A527" t="s">
        <v>11</v>
      </c>
      <c r="B527" t="s">
        <v>30</v>
      </c>
      <c r="C527" t="s">
        <v>29</v>
      </c>
      <c r="D527" s="10">
        <v>938</v>
      </c>
      <c r="E527">
        <v>189</v>
      </c>
    </row>
    <row r="528" spans="1:5" x14ac:dyDescent="0.3">
      <c r="A528" t="s">
        <v>11</v>
      </c>
      <c r="B528" t="s">
        <v>6</v>
      </c>
      <c r="C528" t="s">
        <v>33</v>
      </c>
      <c r="D528" s="10">
        <v>7273</v>
      </c>
      <c r="E528">
        <v>96</v>
      </c>
    </row>
    <row r="529" spans="1:5" x14ac:dyDescent="0.3">
      <c r="A529" t="s">
        <v>11</v>
      </c>
      <c r="B529" t="s">
        <v>17</v>
      </c>
      <c r="C529" t="s">
        <v>38</v>
      </c>
      <c r="D529" s="10">
        <v>3920</v>
      </c>
      <c r="E529">
        <v>306</v>
      </c>
    </row>
    <row r="530" spans="1:5" x14ac:dyDescent="0.3">
      <c r="A530" t="s">
        <v>11</v>
      </c>
      <c r="B530" t="s">
        <v>14</v>
      </c>
      <c r="C530" t="s">
        <v>10</v>
      </c>
      <c r="D530" s="10">
        <v>2954</v>
      </c>
      <c r="E530">
        <v>189</v>
      </c>
    </row>
    <row r="531" spans="1:5" x14ac:dyDescent="0.3">
      <c r="A531" t="s">
        <v>11</v>
      </c>
      <c r="B531" t="s">
        <v>20</v>
      </c>
      <c r="C531" t="s">
        <v>38</v>
      </c>
      <c r="D531" s="10">
        <v>4137</v>
      </c>
      <c r="E531">
        <v>60</v>
      </c>
    </row>
    <row r="532" spans="1:5" x14ac:dyDescent="0.3">
      <c r="A532" t="s">
        <v>11</v>
      </c>
      <c r="B532" t="s">
        <v>14</v>
      </c>
      <c r="C532" t="s">
        <v>7</v>
      </c>
      <c r="D532" s="10">
        <v>9051</v>
      </c>
      <c r="E532">
        <v>57</v>
      </c>
    </row>
    <row r="533" spans="1:5" x14ac:dyDescent="0.3">
      <c r="A533" t="s">
        <v>11</v>
      </c>
      <c r="B533" t="s">
        <v>6</v>
      </c>
      <c r="C533" t="s">
        <v>40</v>
      </c>
      <c r="D533" s="10">
        <v>2919</v>
      </c>
      <c r="E533">
        <v>45</v>
      </c>
    </row>
    <row r="534" spans="1:5" x14ac:dyDescent="0.3">
      <c r="A534" t="s">
        <v>11</v>
      </c>
      <c r="B534" t="s">
        <v>20</v>
      </c>
      <c r="C534" t="s">
        <v>42</v>
      </c>
      <c r="D534" s="10">
        <v>2436</v>
      </c>
      <c r="E534">
        <v>99</v>
      </c>
    </row>
    <row r="535" spans="1:5" x14ac:dyDescent="0.3">
      <c r="A535" t="s">
        <v>11</v>
      </c>
      <c r="B535" t="s">
        <v>20</v>
      </c>
      <c r="C535" t="s">
        <v>19</v>
      </c>
      <c r="D535" s="10">
        <v>9506</v>
      </c>
      <c r="E535">
        <v>87</v>
      </c>
    </row>
    <row r="536" spans="1:5" x14ac:dyDescent="0.3">
      <c r="A536" t="s">
        <v>11</v>
      </c>
      <c r="B536" t="s">
        <v>9</v>
      </c>
      <c r="C536" t="s">
        <v>39</v>
      </c>
      <c r="D536" s="10">
        <v>2429</v>
      </c>
      <c r="E536">
        <v>144</v>
      </c>
    </row>
    <row r="537" spans="1:5" x14ac:dyDescent="0.3">
      <c r="A537" t="s">
        <v>11</v>
      </c>
      <c r="B537" t="s">
        <v>14</v>
      </c>
      <c r="C537" t="s">
        <v>18</v>
      </c>
      <c r="D537" s="10">
        <v>2142</v>
      </c>
      <c r="E537">
        <v>114</v>
      </c>
    </row>
    <row r="538" spans="1:5" x14ac:dyDescent="0.3">
      <c r="A538" t="s">
        <v>11</v>
      </c>
      <c r="B538" t="s">
        <v>14</v>
      </c>
      <c r="C538" t="s">
        <v>19</v>
      </c>
      <c r="D538" s="10">
        <v>1022</v>
      </c>
      <c r="E538">
        <v>210</v>
      </c>
    </row>
    <row r="539" spans="1:5" x14ac:dyDescent="0.3">
      <c r="A539" t="s">
        <v>11</v>
      </c>
      <c r="B539" t="s">
        <v>9</v>
      </c>
      <c r="C539" t="s">
        <v>40</v>
      </c>
      <c r="D539" s="10">
        <v>1750</v>
      </c>
      <c r="E539">
        <v>87</v>
      </c>
    </row>
    <row r="540" spans="1:5" x14ac:dyDescent="0.3">
      <c r="A540" t="s">
        <v>11</v>
      </c>
      <c r="B540" t="s">
        <v>9</v>
      </c>
      <c r="C540" t="s">
        <v>31</v>
      </c>
      <c r="D540" s="10">
        <v>4494</v>
      </c>
      <c r="E540">
        <v>87</v>
      </c>
    </row>
    <row r="541" spans="1:5" x14ac:dyDescent="0.3">
      <c r="A541" t="s">
        <v>11</v>
      </c>
      <c r="B541" t="s">
        <v>30</v>
      </c>
      <c r="C541" t="s">
        <v>21</v>
      </c>
      <c r="D541" s="10">
        <v>3185</v>
      </c>
      <c r="E541">
        <v>147</v>
      </c>
    </row>
    <row r="542" spans="1:5" x14ac:dyDescent="0.3">
      <c r="A542" t="s">
        <v>11</v>
      </c>
      <c r="B542" t="s">
        <v>6</v>
      </c>
      <c r="C542" t="s">
        <v>19</v>
      </c>
      <c r="D542" s="10">
        <v>805</v>
      </c>
      <c r="E542">
        <v>3</v>
      </c>
    </row>
    <row r="543" spans="1:5" x14ac:dyDescent="0.3">
      <c r="A543" t="s">
        <v>11</v>
      </c>
      <c r="B543" t="s">
        <v>6</v>
      </c>
      <c r="C543" t="s">
        <v>38</v>
      </c>
      <c r="D543" s="10">
        <v>3570</v>
      </c>
      <c r="E543">
        <v>84</v>
      </c>
    </row>
    <row r="544" spans="1:5" x14ac:dyDescent="0.3">
      <c r="A544" t="s">
        <v>11</v>
      </c>
      <c r="B544" t="s">
        <v>17</v>
      </c>
      <c r="C544" t="s">
        <v>36</v>
      </c>
      <c r="D544" s="10">
        <v>1554</v>
      </c>
      <c r="E544">
        <v>48</v>
      </c>
    </row>
    <row r="545" spans="1:5" x14ac:dyDescent="0.3">
      <c r="A545" t="s">
        <v>11</v>
      </c>
      <c r="B545" t="s">
        <v>6</v>
      </c>
      <c r="C545" t="s">
        <v>22</v>
      </c>
      <c r="D545" s="10">
        <v>3472</v>
      </c>
      <c r="E545">
        <v>231</v>
      </c>
    </row>
    <row r="546" spans="1:5" x14ac:dyDescent="0.3">
      <c r="A546" t="s">
        <v>11</v>
      </c>
      <c r="B546" t="s">
        <v>14</v>
      </c>
      <c r="C546" t="s">
        <v>15</v>
      </c>
      <c r="D546" s="10">
        <v>4445</v>
      </c>
      <c r="E546">
        <v>156</v>
      </c>
    </row>
    <row r="547" spans="1:5" x14ac:dyDescent="0.3">
      <c r="A547" t="s">
        <v>11</v>
      </c>
      <c r="B547" t="s">
        <v>30</v>
      </c>
      <c r="C547" t="s">
        <v>19</v>
      </c>
      <c r="D547" s="10">
        <v>1505</v>
      </c>
      <c r="E547">
        <v>180</v>
      </c>
    </row>
    <row r="548" spans="1:5" x14ac:dyDescent="0.3">
      <c r="A548" t="s">
        <v>11</v>
      </c>
      <c r="B548" t="s">
        <v>30</v>
      </c>
      <c r="C548" t="s">
        <v>15</v>
      </c>
      <c r="D548" s="10">
        <v>6265</v>
      </c>
      <c r="E548">
        <v>102</v>
      </c>
    </row>
    <row r="549" spans="1:5" x14ac:dyDescent="0.3">
      <c r="A549" t="s">
        <v>11</v>
      </c>
      <c r="B549" t="s">
        <v>30</v>
      </c>
      <c r="C549" t="s">
        <v>7</v>
      </c>
      <c r="D549" s="10">
        <v>203</v>
      </c>
      <c r="E549">
        <v>345</v>
      </c>
    </row>
    <row r="550" spans="1:5" x14ac:dyDescent="0.3">
      <c r="A550" t="s">
        <v>11</v>
      </c>
      <c r="B550" t="s">
        <v>30</v>
      </c>
      <c r="C550" t="s">
        <v>12</v>
      </c>
      <c r="D550" s="10">
        <v>1743</v>
      </c>
      <c r="E550">
        <v>222</v>
      </c>
    </row>
    <row r="551" spans="1:5" x14ac:dyDescent="0.3">
      <c r="A551" t="s">
        <v>11</v>
      </c>
      <c r="B551" t="s">
        <v>14</v>
      </c>
      <c r="C551" t="s">
        <v>21</v>
      </c>
      <c r="D551" s="10">
        <v>7385</v>
      </c>
      <c r="E551">
        <v>129</v>
      </c>
    </row>
    <row r="552" spans="1:5" x14ac:dyDescent="0.3">
      <c r="A552" t="s">
        <v>11</v>
      </c>
      <c r="B552" t="s">
        <v>14</v>
      </c>
      <c r="C552" t="s">
        <v>12</v>
      </c>
      <c r="D552" s="10">
        <v>2499</v>
      </c>
      <c r="E552">
        <v>12</v>
      </c>
    </row>
    <row r="553" spans="1:5" x14ac:dyDescent="0.3">
      <c r="A553" t="s">
        <v>11</v>
      </c>
      <c r="B553" t="s">
        <v>14</v>
      </c>
      <c r="C553" t="s">
        <v>28</v>
      </c>
      <c r="D553" s="10">
        <v>1603</v>
      </c>
      <c r="E553">
        <v>192</v>
      </c>
    </row>
    <row r="554" spans="1:5" x14ac:dyDescent="0.3">
      <c r="A554" t="s">
        <v>11</v>
      </c>
      <c r="B554" t="s">
        <v>9</v>
      </c>
      <c r="C554" t="s">
        <v>29</v>
      </c>
      <c r="D554" s="10">
        <v>8113</v>
      </c>
      <c r="E554">
        <v>333</v>
      </c>
    </row>
    <row r="555" spans="1:5" x14ac:dyDescent="0.3">
      <c r="A555" t="s">
        <v>11</v>
      </c>
      <c r="B555" t="s">
        <v>17</v>
      </c>
      <c r="C555" t="s">
        <v>33</v>
      </c>
      <c r="D555" s="10">
        <v>371</v>
      </c>
      <c r="E555">
        <v>186</v>
      </c>
    </row>
    <row r="556" spans="1:5" x14ac:dyDescent="0.3">
      <c r="A556" t="s">
        <v>11</v>
      </c>
      <c r="B556" t="s">
        <v>20</v>
      </c>
      <c r="C556" t="s">
        <v>39</v>
      </c>
      <c r="D556" s="10">
        <v>8099</v>
      </c>
      <c r="E556">
        <v>123</v>
      </c>
    </row>
    <row r="557" spans="1:5" x14ac:dyDescent="0.3">
      <c r="A557" t="s">
        <v>11</v>
      </c>
      <c r="B557" t="s">
        <v>9</v>
      </c>
      <c r="C557" t="s">
        <v>34</v>
      </c>
      <c r="D557" s="10">
        <v>3689</v>
      </c>
      <c r="E557">
        <v>75</v>
      </c>
    </row>
    <row r="558" spans="1:5" x14ac:dyDescent="0.3">
      <c r="A558" t="s">
        <v>11</v>
      </c>
      <c r="B558" t="s">
        <v>20</v>
      </c>
      <c r="C558" t="s">
        <v>41</v>
      </c>
      <c r="D558" s="10">
        <v>6139</v>
      </c>
      <c r="E558">
        <v>105</v>
      </c>
    </row>
    <row r="559" spans="1:5" x14ac:dyDescent="0.3">
      <c r="A559" t="s">
        <v>11</v>
      </c>
      <c r="B559" t="s">
        <v>9</v>
      </c>
      <c r="C559" t="s">
        <v>15</v>
      </c>
      <c r="D559" s="10">
        <v>6958</v>
      </c>
      <c r="E559">
        <v>57</v>
      </c>
    </row>
    <row r="560" spans="1:5" x14ac:dyDescent="0.3">
      <c r="A560" t="s">
        <v>11</v>
      </c>
      <c r="B560" t="s">
        <v>14</v>
      </c>
      <c r="C560" t="s">
        <v>42</v>
      </c>
      <c r="D560" s="10">
        <v>4242</v>
      </c>
      <c r="E560">
        <v>75</v>
      </c>
    </row>
    <row r="561" spans="1:5" x14ac:dyDescent="0.3">
      <c r="A561" t="s">
        <v>11</v>
      </c>
      <c r="B561" t="s">
        <v>30</v>
      </c>
      <c r="C561" t="s">
        <v>22</v>
      </c>
      <c r="D561" s="10">
        <v>1785</v>
      </c>
      <c r="E561">
        <v>309</v>
      </c>
    </row>
    <row r="562" spans="1:5" x14ac:dyDescent="0.3">
      <c r="A562" t="s">
        <v>11</v>
      </c>
      <c r="B562" t="s">
        <v>14</v>
      </c>
      <c r="C562" t="s">
        <v>37</v>
      </c>
      <c r="D562" s="10">
        <v>399</v>
      </c>
      <c r="E562">
        <v>297</v>
      </c>
    </row>
    <row r="563" spans="1:5" x14ac:dyDescent="0.3">
      <c r="A563" t="s">
        <v>11</v>
      </c>
      <c r="B563" t="s">
        <v>17</v>
      </c>
      <c r="C563" t="s">
        <v>42</v>
      </c>
      <c r="D563" s="10">
        <v>1946</v>
      </c>
      <c r="E563">
        <v>150</v>
      </c>
    </row>
    <row r="564" spans="1:5" x14ac:dyDescent="0.3">
      <c r="A564" t="s">
        <v>11</v>
      </c>
      <c r="B564" t="s">
        <v>17</v>
      </c>
      <c r="C564" t="s">
        <v>19</v>
      </c>
      <c r="D564" s="10">
        <v>6790</v>
      </c>
      <c r="E564">
        <v>228</v>
      </c>
    </row>
    <row r="565" spans="1:5" x14ac:dyDescent="0.3">
      <c r="A565" t="s">
        <v>11</v>
      </c>
      <c r="B565" t="s">
        <v>20</v>
      </c>
      <c r="C565" t="s">
        <v>24</v>
      </c>
      <c r="D565" s="10">
        <v>1099</v>
      </c>
      <c r="E565">
        <v>69</v>
      </c>
    </row>
    <row r="566" spans="1:5" x14ac:dyDescent="0.3">
      <c r="A566" t="s">
        <v>11</v>
      </c>
      <c r="B566" t="s">
        <v>9</v>
      </c>
      <c r="C566" t="s">
        <v>33</v>
      </c>
      <c r="D566" s="10">
        <v>2569</v>
      </c>
      <c r="E566">
        <v>222</v>
      </c>
    </row>
    <row r="567" spans="1:5" x14ac:dyDescent="0.3">
      <c r="A567" t="s">
        <v>11</v>
      </c>
      <c r="B567" t="s">
        <v>9</v>
      </c>
      <c r="C567" t="s">
        <v>36</v>
      </c>
      <c r="D567" s="10">
        <v>665</v>
      </c>
      <c r="E567">
        <v>249</v>
      </c>
    </row>
    <row r="568" spans="1:5" x14ac:dyDescent="0.3">
      <c r="A568" t="s">
        <v>11</v>
      </c>
      <c r="B568" t="s">
        <v>9</v>
      </c>
      <c r="C568" t="s">
        <v>10</v>
      </c>
      <c r="D568" s="10">
        <v>3598</v>
      </c>
      <c r="E568">
        <v>228</v>
      </c>
    </row>
    <row r="569" spans="1:5" x14ac:dyDescent="0.3">
      <c r="A569" t="s">
        <v>11</v>
      </c>
      <c r="B569" t="s">
        <v>14</v>
      </c>
      <c r="C569" t="s">
        <v>41</v>
      </c>
      <c r="D569" s="10">
        <v>2870</v>
      </c>
      <c r="E569">
        <v>18</v>
      </c>
    </row>
    <row r="570" spans="1:5" x14ac:dyDescent="0.3">
      <c r="A570" t="s">
        <v>11</v>
      </c>
      <c r="B570" t="s">
        <v>20</v>
      </c>
      <c r="C570" t="s">
        <v>18</v>
      </c>
      <c r="D570" s="10">
        <v>3850</v>
      </c>
      <c r="E570">
        <v>102</v>
      </c>
    </row>
    <row r="571" spans="1:5" x14ac:dyDescent="0.3">
      <c r="A571" t="s">
        <v>11</v>
      </c>
      <c r="B571" t="s">
        <v>30</v>
      </c>
      <c r="C571" t="s">
        <v>31</v>
      </c>
      <c r="D571" s="10">
        <v>3409</v>
      </c>
      <c r="E571">
        <v>234</v>
      </c>
    </row>
    <row r="572" spans="1:5" x14ac:dyDescent="0.3">
      <c r="A572" t="s">
        <v>11</v>
      </c>
      <c r="B572" t="s">
        <v>14</v>
      </c>
      <c r="C572" t="s">
        <v>22</v>
      </c>
      <c r="D572" s="10">
        <v>5187</v>
      </c>
      <c r="E572">
        <v>39</v>
      </c>
    </row>
    <row r="573" spans="1:5" x14ac:dyDescent="0.3">
      <c r="A573" t="s">
        <v>11</v>
      </c>
      <c r="B573" t="s">
        <v>20</v>
      </c>
      <c r="C573" t="s">
        <v>22</v>
      </c>
      <c r="D573" s="10">
        <v>3136</v>
      </c>
      <c r="E573">
        <v>9</v>
      </c>
    </row>
    <row r="574" spans="1:5" x14ac:dyDescent="0.3">
      <c r="A574" t="s">
        <v>11</v>
      </c>
      <c r="B574" t="s">
        <v>17</v>
      </c>
      <c r="C574" t="s">
        <v>37</v>
      </c>
      <c r="D574" s="10">
        <v>2674</v>
      </c>
      <c r="E574">
        <v>39</v>
      </c>
    </row>
    <row r="575" spans="1:5" x14ac:dyDescent="0.3">
      <c r="A575" t="s">
        <v>11</v>
      </c>
      <c r="B575" t="s">
        <v>17</v>
      </c>
      <c r="C575" t="s">
        <v>39</v>
      </c>
      <c r="D575" s="10">
        <v>2905</v>
      </c>
      <c r="E575">
        <v>234</v>
      </c>
    </row>
    <row r="576" spans="1:5" x14ac:dyDescent="0.3">
      <c r="A576" t="s">
        <v>11</v>
      </c>
      <c r="B576" t="s">
        <v>14</v>
      </c>
      <c r="C576" t="s">
        <v>32</v>
      </c>
      <c r="D576" s="10">
        <v>1897</v>
      </c>
      <c r="E576">
        <v>75</v>
      </c>
    </row>
    <row r="577" spans="1:5" x14ac:dyDescent="0.3">
      <c r="A577" t="s">
        <v>11</v>
      </c>
      <c r="B577" t="s">
        <v>30</v>
      </c>
      <c r="C577" t="s">
        <v>39</v>
      </c>
      <c r="D577" s="10">
        <v>2289</v>
      </c>
      <c r="E577">
        <v>15</v>
      </c>
    </row>
    <row r="578" spans="1:5" x14ac:dyDescent="0.3">
      <c r="A578" t="s">
        <v>11</v>
      </c>
      <c r="B578" t="s">
        <v>6</v>
      </c>
      <c r="C578" t="s">
        <v>7</v>
      </c>
      <c r="D578" s="10">
        <v>3808</v>
      </c>
      <c r="E578">
        <v>162</v>
      </c>
    </row>
    <row r="579" spans="1:5" x14ac:dyDescent="0.3">
      <c r="A579" t="s">
        <v>35</v>
      </c>
      <c r="B579" t="s">
        <v>20</v>
      </c>
      <c r="C579" t="s">
        <v>22</v>
      </c>
      <c r="D579" s="10">
        <v>2205</v>
      </c>
      <c r="E579">
        <v>141</v>
      </c>
    </row>
    <row r="580" spans="1:5" x14ac:dyDescent="0.3">
      <c r="A580" t="s">
        <v>35</v>
      </c>
      <c r="B580" t="s">
        <v>9</v>
      </c>
      <c r="C580" t="s">
        <v>33</v>
      </c>
      <c r="D580" s="10">
        <v>1974</v>
      </c>
      <c r="E580">
        <v>195</v>
      </c>
    </row>
    <row r="581" spans="1:5" x14ac:dyDescent="0.3">
      <c r="A581" t="s">
        <v>35</v>
      </c>
      <c r="B581" t="s">
        <v>6</v>
      </c>
      <c r="C581" t="s">
        <v>34</v>
      </c>
      <c r="D581" s="10">
        <v>4683</v>
      </c>
      <c r="E581">
        <v>30</v>
      </c>
    </row>
    <row r="582" spans="1:5" x14ac:dyDescent="0.3">
      <c r="A582" t="s">
        <v>35</v>
      </c>
      <c r="B582" t="s">
        <v>14</v>
      </c>
      <c r="C582" t="s">
        <v>34</v>
      </c>
      <c r="D582" s="10">
        <v>2317</v>
      </c>
      <c r="E582">
        <v>261</v>
      </c>
    </row>
    <row r="583" spans="1:5" x14ac:dyDescent="0.3">
      <c r="A583" t="s">
        <v>35</v>
      </c>
      <c r="B583" t="s">
        <v>20</v>
      </c>
      <c r="C583" t="s">
        <v>24</v>
      </c>
      <c r="D583" s="10">
        <v>5586</v>
      </c>
      <c r="E583">
        <v>525</v>
      </c>
    </row>
    <row r="584" spans="1:5" x14ac:dyDescent="0.3">
      <c r="A584" t="s">
        <v>35</v>
      </c>
      <c r="B584" t="s">
        <v>9</v>
      </c>
      <c r="C584" t="s">
        <v>15</v>
      </c>
      <c r="D584" s="10">
        <v>3808</v>
      </c>
      <c r="E584">
        <v>279</v>
      </c>
    </row>
    <row r="585" spans="1:5" x14ac:dyDescent="0.3">
      <c r="A585" t="s">
        <v>35</v>
      </c>
      <c r="B585" t="s">
        <v>20</v>
      </c>
      <c r="C585" t="s">
        <v>31</v>
      </c>
      <c r="D585" s="10">
        <v>63</v>
      </c>
      <c r="E585">
        <v>123</v>
      </c>
    </row>
    <row r="586" spans="1:5" x14ac:dyDescent="0.3">
      <c r="A586" t="s">
        <v>35</v>
      </c>
      <c r="B586" t="s">
        <v>9</v>
      </c>
      <c r="C586" t="s">
        <v>41</v>
      </c>
      <c r="D586" s="10">
        <v>567</v>
      </c>
      <c r="E586">
        <v>228</v>
      </c>
    </row>
    <row r="587" spans="1:5" x14ac:dyDescent="0.3">
      <c r="A587" t="s">
        <v>35</v>
      </c>
      <c r="B587" t="s">
        <v>14</v>
      </c>
      <c r="C587" t="s">
        <v>32</v>
      </c>
      <c r="D587" s="10">
        <v>2471</v>
      </c>
      <c r="E587">
        <v>342</v>
      </c>
    </row>
    <row r="588" spans="1:5" x14ac:dyDescent="0.3">
      <c r="A588" t="s">
        <v>35</v>
      </c>
      <c r="B588" t="s">
        <v>14</v>
      </c>
      <c r="C588" t="s">
        <v>39</v>
      </c>
      <c r="D588" s="10">
        <v>1407</v>
      </c>
      <c r="E588">
        <v>72</v>
      </c>
    </row>
    <row r="589" spans="1:5" x14ac:dyDescent="0.3">
      <c r="A589" t="s">
        <v>35</v>
      </c>
      <c r="B589" t="s">
        <v>30</v>
      </c>
      <c r="C589" t="s">
        <v>18</v>
      </c>
      <c r="D589" s="10">
        <v>1428</v>
      </c>
      <c r="E589">
        <v>93</v>
      </c>
    </row>
    <row r="590" spans="1:5" x14ac:dyDescent="0.3">
      <c r="A590" t="s">
        <v>35</v>
      </c>
      <c r="B590" t="s">
        <v>14</v>
      </c>
      <c r="C590" t="s">
        <v>10</v>
      </c>
      <c r="D590" s="10">
        <v>6657</v>
      </c>
      <c r="E590">
        <v>303</v>
      </c>
    </row>
    <row r="591" spans="1:5" x14ac:dyDescent="0.3">
      <c r="A591" t="s">
        <v>35</v>
      </c>
      <c r="B591" t="s">
        <v>17</v>
      </c>
      <c r="C591" t="s">
        <v>19</v>
      </c>
      <c r="D591" s="10">
        <v>12950</v>
      </c>
      <c r="E591">
        <v>30</v>
      </c>
    </row>
    <row r="592" spans="1:5" x14ac:dyDescent="0.3">
      <c r="A592" t="s">
        <v>35</v>
      </c>
      <c r="B592" t="s">
        <v>30</v>
      </c>
      <c r="C592" t="s">
        <v>42</v>
      </c>
      <c r="D592" s="10">
        <v>4991</v>
      </c>
      <c r="E592">
        <v>9</v>
      </c>
    </row>
    <row r="593" spans="1:5" x14ac:dyDescent="0.3">
      <c r="A593" t="s">
        <v>35</v>
      </c>
      <c r="B593" t="s">
        <v>6</v>
      </c>
      <c r="C593" t="s">
        <v>40</v>
      </c>
      <c r="D593" s="10">
        <v>3059</v>
      </c>
      <c r="E593">
        <v>27</v>
      </c>
    </row>
    <row r="594" spans="1:5" x14ac:dyDescent="0.3">
      <c r="A594" t="s">
        <v>35</v>
      </c>
      <c r="B594" t="s">
        <v>30</v>
      </c>
      <c r="C594" t="s">
        <v>36</v>
      </c>
      <c r="D594" s="10">
        <v>5355</v>
      </c>
      <c r="E594">
        <v>204</v>
      </c>
    </row>
    <row r="595" spans="1:5" x14ac:dyDescent="0.3">
      <c r="A595" t="s">
        <v>35</v>
      </c>
      <c r="B595" t="s">
        <v>17</v>
      </c>
      <c r="C595" t="s">
        <v>41</v>
      </c>
      <c r="D595" s="10">
        <v>4858</v>
      </c>
      <c r="E595">
        <v>279</v>
      </c>
    </row>
    <row r="596" spans="1:5" x14ac:dyDescent="0.3">
      <c r="A596" t="s">
        <v>35</v>
      </c>
      <c r="B596" t="s">
        <v>9</v>
      </c>
      <c r="C596" t="s">
        <v>37</v>
      </c>
      <c r="D596" s="10">
        <v>2562</v>
      </c>
      <c r="E596">
        <v>6</v>
      </c>
    </row>
    <row r="597" spans="1:5" x14ac:dyDescent="0.3">
      <c r="A597" t="s">
        <v>35</v>
      </c>
      <c r="B597" t="s">
        <v>9</v>
      </c>
      <c r="C597" t="s">
        <v>24</v>
      </c>
      <c r="D597" s="10">
        <v>3472</v>
      </c>
      <c r="E597">
        <v>96</v>
      </c>
    </row>
    <row r="598" spans="1:5" x14ac:dyDescent="0.3">
      <c r="A598" t="s">
        <v>35</v>
      </c>
      <c r="B598" t="s">
        <v>6</v>
      </c>
      <c r="C598" t="s">
        <v>41</v>
      </c>
      <c r="D598" s="10">
        <v>245</v>
      </c>
      <c r="E598">
        <v>288</v>
      </c>
    </row>
    <row r="599" spans="1:5" x14ac:dyDescent="0.3">
      <c r="A599" t="s">
        <v>35</v>
      </c>
      <c r="B599" t="s">
        <v>30</v>
      </c>
      <c r="C599" t="s">
        <v>28</v>
      </c>
      <c r="D599" s="10">
        <v>700</v>
      </c>
      <c r="E599">
        <v>87</v>
      </c>
    </row>
    <row r="600" spans="1:5" x14ac:dyDescent="0.3">
      <c r="A600" t="s">
        <v>35</v>
      </c>
      <c r="B600" t="s">
        <v>14</v>
      </c>
      <c r="C600" t="s">
        <v>31</v>
      </c>
      <c r="D600" s="10">
        <v>945</v>
      </c>
      <c r="E600">
        <v>75</v>
      </c>
    </row>
    <row r="601" spans="1:5" x14ac:dyDescent="0.3">
      <c r="A601" t="s">
        <v>35</v>
      </c>
      <c r="B601" t="s">
        <v>20</v>
      </c>
      <c r="C601" t="s">
        <v>12</v>
      </c>
      <c r="D601" s="10">
        <v>6860</v>
      </c>
      <c r="E601">
        <v>126</v>
      </c>
    </row>
    <row r="602" spans="1:5" x14ac:dyDescent="0.3">
      <c r="A602" t="s">
        <v>35</v>
      </c>
      <c r="B602" t="s">
        <v>30</v>
      </c>
      <c r="C602" t="s">
        <v>22</v>
      </c>
      <c r="D602" s="10">
        <v>4053</v>
      </c>
      <c r="E602">
        <v>24</v>
      </c>
    </row>
    <row r="603" spans="1:5" x14ac:dyDescent="0.3">
      <c r="A603" t="s">
        <v>35</v>
      </c>
      <c r="B603" t="s">
        <v>14</v>
      </c>
      <c r="C603" t="s">
        <v>42</v>
      </c>
      <c r="D603" s="10">
        <v>5558</v>
      </c>
      <c r="E603">
        <v>384</v>
      </c>
    </row>
    <row r="604" spans="1:5" x14ac:dyDescent="0.3">
      <c r="A604" t="s">
        <v>35</v>
      </c>
      <c r="B604" t="s">
        <v>14</v>
      </c>
      <c r="C604" t="s">
        <v>37</v>
      </c>
      <c r="D604" s="10">
        <v>5992</v>
      </c>
      <c r="E604">
        <v>264</v>
      </c>
    </row>
    <row r="605" spans="1:5" x14ac:dyDescent="0.3">
      <c r="A605" t="s">
        <v>35</v>
      </c>
      <c r="B605" t="s">
        <v>17</v>
      </c>
      <c r="C605" t="s">
        <v>39</v>
      </c>
      <c r="D605" s="10">
        <v>3605</v>
      </c>
      <c r="E605">
        <v>96</v>
      </c>
    </row>
    <row r="606" spans="1:5" x14ac:dyDescent="0.3">
      <c r="A606" t="s">
        <v>35</v>
      </c>
      <c r="B606" t="s">
        <v>30</v>
      </c>
      <c r="C606" t="s">
        <v>21</v>
      </c>
      <c r="D606" s="10">
        <v>2975</v>
      </c>
      <c r="E606">
        <v>99</v>
      </c>
    </row>
    <row r="607" spans="1:5" x14ac:dyDescent="0.3">
      <c r="A607" t="s">
        <v>35</v>
      </c>
      <c r="B607" t="s">
        <v>6</v>
      </c>
      <c r="C607" t="s">
        <v>7</v>
      </c>
      <c r="D607" s="10">
        <v>3836</v>
      </c>
      <c r="E607">
        <v>27</v>
      </c>
    </row>
    <row r="608" spans="1:5" x14ac:dyDescent="0.3">
      <c r="A608" t="s">
        <v>35</v>
      </c>
      <c r="B608" t="s">
        <v>6</v>
      </c>
      <c r="C608" t="s">
        <v>21</v>
      </c>
      <c r="D608" s="10">
        <v>3514</v>
      </c>
      <c r="E608">
        <v>33</v>
      </c>
    </row>
    <row r="609" spans="1:5" x14ac:dyDescent="0.3">
      <c r="A609" t="s">
        <v>35</v>
      </c>
      <c r="B609" t="s">
        <v>14</v>
      </c>
      <c r="C609" t="s">
        <v>38</v>
      </c>
      <c r="D609" s="10">
        <v>5537</v>
      </c>
      <c r="E609">
        <v>39</v>
      </c>
    </row>
    <row r="610" spans="1:5" x14ac:dyDescent="0.3">
      <c r="A610" t="s">
        <v>35</v>
      </c>
      <c r="B610" t="s">
        <v>20</v>
      </c>
      <c r="C610" t="s">
        <v>42</v>
      </c>
      <c r="D610" s="10">
        <v>6356</v>
      </c>
      <c r="E610">
        <v>324</v>
      </c>
    </row>
    <row r="611" spans="1:5" x14ac:dyDescent="0.3">
      <c r="A611" t="s">
        <v>35</v>
      </c>
      <c r="B611" t="s">
        <v>9</v>
      </c>
      <c r="C611" t="s">
        <v>21</v>
      </c>
      <c r="D611" s="10">
        <v>1239</v>
      </c>
      <c r="E611">
        <v>126</v>
      </c>
    </row>
    <row r="612" spans="1:5" x14ac:dyDescent="0.3">
      <c r="A612" t="s">
        <v>35</v>
      </c>
      <c r="B612" t="s">
        <v>6</v>
      </c>
      <c r="C612" t="s">
        <v>39</v>
      </c>
      <c r="D612" s="10">
        <v>770</v>
      </c>
      <c r="E612">
        <v>198</v>
      </c>
    </row>
    <row r="613" spans="1:5" x14ac:dyDescent="0.3">
      <c r="A613" t="s">
        <v>35</v>
      </c>
      <c r="B613" t="s">
        <v>17</v>
      </c>
      <c r="C613" t="s">
        <v>24</v>
      </c>
      <c r="D613" s="10">
        <v>1106</v>
      </c>
      <c r="E613">
        <v>150</v>
      </c>
    </row>
    <row r="614" spans="1:5" x14ac:dyDescent="0.3">
      <c r="A614" t="s">
        <v>35</v>
      </c>
      <c r="B614" t="s">
        <v>14</v>
      </c>
      <c r="C614" t="s">
        <v>18</v>
      </c>
      <c r="D614" s="10">
        <v>3703</v>
      </c>
      <c r="E614">
        <v>123</v>
      </c>
    </row>
    <row r="615" spans="1:5" x14ac:dyDescent="0.3">
      <c r="A615" t="s">
        <v>35</v>
      </c>
      <c r="B615" t="s">
        <v>14</v>
      </c>
      <c r="C615" t="s">
        <v>29</v>
      </c>
      <c r="D615" s="10">
        <v>3143</v>
      </c>
      <c r="E615">
        <v>186</v>
      </c>
    </row>
    <row r="616" spans="1:5" x14ac:dyDescent="0.3">
      <c r="A616" t="s">
        <v>35</v>
      </c>
      <c r="B616" t="s">
        <v>17</v>
      </c>
      <c r="C616" t="s">
        <v>36</v>
      </c>
      <c r="D616" s="10">
        <v>1099</v>
      </c>
      <c r="E616">
        <v>45</v>
      </c>
    </row>
    <row r="617" spans="1:5" x14ac:dyDescent="0.3">
      <c r="A617" t="s">
        <v>35</v>
      </c>
      <c r="B617" t="s">
        <v>20</v>
      </c>
      <c r="C617" t="s">
        <v>21</v>
      </c>
      <c r="D617" s="10">
        <v>938</v>
      </c>
      <c r="E617">
        <v>264</v>
      </c>
    </row>
    <row r="618" spans="1:5" x14ac:dyDescent="0.3">
      <c r="A618" t="s">
        <v>35</v>
      </c>
      <c r="B618" t="s">
        <v>20</v>
      </c>
      <c r="C618" t="s">
        <v>37</v>
      </c>
      <c r="D618" s="10">
        <v>581</v>
      </c>
      <c r="E618">
        <v>165</v>
      </c>
    </row>
    <row r="619" spans="1:5" x14ac:dyDescent="0.3">
      <c r="A619" t="s">
        <v>35</v>
      </c>
      <c r="B619" t="s">
        <v>6</v>
      </c>
      <c r="C619" t="s">
        <v>36</v>
      </c>
      <c r="D619" s="10">
        <v>8960</v>
      </c>
      <c r="E619">
        <v>0</v>
      </c>
    </row>
    <row r="620" spans="1:5" x14ac:dyDescent="0.3">
      <c r="A620" t="s">
        <v>35</v>
      </c>
      <c r="B620" t="s">
        <v>14</v>
      </c>
      <c r="C620" t="s">
        <v>15</v>
      </c>
      <c r="D620" s="10">
        <v>1239</v>
      </c>
      <c r="E620">
        <v>189</v>
      </c>
    </row>
    <row r="621" spans="1:5" x14ac:dyDescent="0.3">
      <c r="A621" t="s">
        <v>35</v>
      </c>
      <c r="B621" t="s">
        <v>20</v>
      </c>
      <c r="C621" t="s">
        <v>28</v>
      </c>
      <c r="D621" s="10">
        <v>11606</v>
      </c>
      <c r="E621">
        <v>330</v>
      </c>
    </row>
    <row r="622" spans="1:5" x14ac:dyDescent="0.3">
      <c r="A622" t="s">
        <v>35</v>
      </c>
      <c r="B622" t="s">
        <v>17</v>
      </c>
      <c r="C622" t="s">
        <v>40</v>
      </c>
      <c r="D622" s="10">
        <v>4998</v>
      </c>
      <c r="E622">
        <v>123</v>
      </c>
    </row>
    <row r="623" spans="1:5" x14ac:dyDescent="0.3">
      <c r="A623" t="s">
        <v>35</v>
      </c>
      <c r="B623" t="s">
        <v>6</v>
      </c>
      <c r="C623" t="s">
        <v>12</v>
      </c>
      <c r="D623" s="10">
        <v>5810</v>
      </c>
      <c r="E623">
        <v>174</v>
      </c>
    </row>
    <row r="624" spans="1:5" x14ac:dyDescent="0.3">
      <c r="A624" t="s">
        <v>35</v>
      </c>
      <c r="B624" t="s">
        <v>14</v>
      </c>
      <c r="C624" t="s">
        <v>19</v>
      </c>
      <c r="D624" s="10">
        <v>6244</v>
      </c>
      <c r="E624">
        <v>438</v>
      </c>
    </row>
    <row r="625" spans="1:5" x14ac:dyDescent="0.3">
      <c r="A625" t="s">
        <v>35</v>
      </c>
      <c r="B625" t="s">
        <v>30</v>
      </c>
      <c r="C625" t="s">
        <v>38</v>
      </c>
      <c r="D625" s="10">
        <v>4543</v>
      </c>
      <c r="E625">
        <v>327</v>
      </c>
    </row>
    <row r="626" spans="1:5" x14ac:dyDescent="0.3">
      <c r="A626" t="s">
        <v>35</v>
      </c>
      <c r="B626" t="s">
        <v>30</v>
      </c>
      <c r="C626" t="s">
        <v>24</v>
      </c>
      <c r="D626" s="10">
        <v>1449</v>
      </c>
      <c r="E626">
        <v>111</v>
      </c>
    </row>
    <row r="627" spans="1:5" x14ac:dyDescent="0.3">
      <c r="A627" t="s">
        <v>35</v>
      </c>
      <c r="B627" t="s">
        <v>9</v>
      </c>
      <c r="C627" t="s">
        <v>7</v>
      </c>
      <c r="D627" s="10">
        <v>7112</v>
      </c>
      <c r="E627">
        <v>126</v>
      </c>
    </row>
    <row r="628" spans="1:5" x14ac:dyDescent="0.3">
      <c r="A628" t="s">
        <v>35</v>
      </c>
      <c r="B628" t="s">
        <v>17</v>
      </c>
      <c r="C628" t="s">
        <v>29</v>
      </c>
      <c r="D628" s="10">
        <v>3997</v>
      </c>
      <c r="E628">
        <v>51</v>
      </c>
    </row>
    <row r="629" spans="1:5" x14ac:dyDescent="0.3">
      <c r="A629" t="s">
        <v>35</v>
      </c>
      <c r="B629" t="s">
        <v>6</v>
      </c>
      <c r="C629" t="s">
        <v>31</v>
      </c>
      <c r="D629" s="10">
        <v>4123</v>
      </c>
      <c r="E629">
        <v>135</v>
      </c>
    </row>
    <row r="630" spans="1:5" x14ac:dyDescent="0.3">
      <c r="A630" t="s">
        <v>35</v>
      </c>
      <c r="B630" t="s">
        <v>14</v>
      </c>
      <c r="C630" t="s">
        <v>21</v>
      </c>
      <c r="D630" s="10">
        <v>1722</v>
      </c>
      <c r="E630">
        <v>57</v>
      </c>
    </row>
    <row r="631" spans="1:5" x14ac:dyDescent="0.3">
      <c r="A631" t="s">
        <v>35</v>
      </c>
      <c r="B631" t="s">
        <v>9</v>
      </c>
      <c r="C631" t="s">
        <v>18</v>
      </c>
      <c r="D631" s="10">
        <v>6244</v>
      </c>
      <c r="E631">
        <v>204</v>
      </c>
    </row>
    <row r="632" spans="1:5" x14ac:dyDescent="0.3">
      <c r="A632" t="s">
        <v>35</v>
      </c>
      <c r="B632" t="s">
        <v>6</v>
      </c>
      <c r="C632" t="s">
        <v>22</v>
      </c>
      <c r="D632" s="10">
        <v>3990</v>
      </c>
      <c r="E632">
        <v>45</v>
      </c>
    </row>
    <row r="633" spans="1:5" x14ac:dyDescent="0.3">
      <c r="A633" t="s">
        <v>35</v>
      </c>
      <c r="B633" t="s">
        <v>20</v>
      </c>
      <c r="C633" t="s">
        <v>33</v>
      </c>
      <c r="D633" s="10">
        <v>2107</v>
      </c>
      <c r="E633">
        <v>114</v>
      </c>
    </row>
    <row r="634" spans="1:5" x14ac:dyDescent="0.3">
      <c r="A634" t="s">
        <v>35</v>
      </c>
      <c r="B634" t="s">
        <v>9</v>
      </c>
      <c r="C634" t="s">
        <v>22</v>
      </c>
      <c r="D634" s="10">
        <v>8778</v>
      </c>
      <c r="E634">
        <v>54</v>
      </c>
    </row>
    <row r="635" spans="1:5" x14ac:dyDescent="0.3">
      <c r="A635" t="s">
        <v>35</v>
      </c>
      <c r="B635" t="s">
        <v>9</v>
      </c>
      <c r="C635" t="s">
        <v>39</v>
      </c>
      <c r="D635" s="10">
        <v>3416</v>
      </c>
      <c r="E635">
        <v>108</v>
      </c>
    </row>
    <row r="636" spans="1:5" x14ac:dyDescent="0.3">
      <c r="A636" t="s">
        <v>35</v>
      </c>
      <c r="B636" t="s">
        <v>20</v>
      </c>
      <c r="C636" t="s">
        <v>7</v>
      </c>
      <c r="D636" s="10">
        <v>924</v>
      </c>
      <c r="E636">
        <v>21</v>
      </c>
    </row>
    <row r="637" spans="1:5" x14ac:dyDescent="0.3">
      <c r="A637" t="s">
        <v>35</v>
      </c>
      <c r="B637" t="s">
        <v>14</v>
      </c>
      <c r="C637" t="s">
        <v>7</v>
      </c>
      <c r="D637" s="10">
        <v>3234</v>
      </c>
      <c r="E637">
        <v>15</v>
      </c>
    </row>
    <row r="638" spans="1:5" x14ac:dyDescent="0.3">
      <c r="A638" t="s">
        <v>35</v>
      </c>
      <c r="B638" t="s">
        <v>6</v>
      </c>
      <c r="C638" t="s">
        <v>15</v>
      </c>
      <c r="D638" s="10">
        <v>8652</v>
      </c>
      <c r="E638">
        <v>228</v>
      </c>
    </row>
    <row r="639" spans="1:5" x14ac:dyDescent="0.3">
      <c r="A639" t="s">
        <v>35</v>
      </c>
      <c r="B639" t="s">
        <v>30</v>
      </c>
      <c r="C639" t="s">
        <v>39</v>
      </c>
      <c r="D639" s="10">
        <v>5012</v>
      </c>
      <c r="E639">
        <v>327</v>
      </c>
    </row>
    <row r="640" spans="1:5" x14ac:dyDescent="0.3">
      <c r="A640" t="s">
        <v>35</v>
      </c>
      <c r="B640" t="s">
        <v>20</v>
      </c>
      <c r="C640" t="s">
        <v>15</v>
      </c>
      <c r="D640" s="10">
        <v>623</v>
      </c>
      <c r="E640">
        <v>27</v>
      </c>
    </row>
    <row r="641" spans="1:5" x14ac:dyDescent="0.3">
      <c r="A641" t="s">
        <v>35</v>
      </c>
      <c r="B641" t="s">
        <v>30</v>
      </c>
      <c r="C641" t="s">
        <v>29</v>
      </c>
      <c r="D641" s="10">
        <v>11165</v>
      </c>
      <c r="E641">
        <v>168</v>
      </c>
    </row>
    <row r="642" spans="1:5" x14ac:dyDescent="0.3">
      <c r="A642" t="s">
        <v>35</v>
      </c>
      <c r="B642" t="s">
        <v>17</v>
      </c>
      <c r="C642" t="s">
        <v>38</v>
      </c>
      <c r="D642" s="10">
        <v>7091</v>
      </c>
      <c r="E642">
        <v>249</v>
      </c>
    </row>
    <row r="643" spans="1:5" x14ac:dyDescent="0.3">
      <c r="A643" t="s">
        <v>35</v>
      </c>
      <c r="B643" t="s">
        <v>14</v>
      </c>
      <c r="C643" t="s">
        <v>33</v>
      </c>
      <c r="D643" s="10">
        <v>5075</v>
      </c>
      <c r="E643">
        <v>147</v>
      </c>
    </row>
    <row r="644" spans="1:5" x14ac:dyDescent="0.3">
      <c r="A644" t="s">
        <v>35</v>
      </c>
      <c r="B644" t="s">
        <v>20</v>
      </c>
      <c r="C644" t="s">
        <v>39</v>
      </c>
      <c r="D644" s="10">
        <v>4914</v>
      </c>
      <c r="E644">
        <v>69</v>
      </c>
    </row>
    <row r="645" spans="1:5" x14ac:dyDescent="0.3">
      <c r="A645" t="s">
        <v>35</v>
      </c>
      <c r="B645" t="s">
        <v>30</v>
      </c>
      <c r="C645" t="s">
        <v>40</v>
      </c>
      <c r="D645" s="10">
        <v>3703</v>
      </c>
      <c r="E645">
        <v>117</v>
      </c>
    </row>
    <row r="646" spans="1:5" x14ac:dyDescent="0.3">
      <c r="A646" t="s">
        <v>5</v>
      </c>
      <c r="B646" t="s">
        <v>6</v>
      </c>
      <c r="C646" t="s">
        <v>7</v>
      </c>
      <c r="D646" s="10">
        <v>1624</v>
      </c>
      <c r="E646">
        <v>114</v>
      </c>
    </row>
    <row r="647" spans="1:5" x14ac:dyDescent="0.3">
      <c r="A647" t="s">
        <v>5</v>
      </c>
      <c r="B647" t="s">
        <v>9</v>
      </c>
      <c r="C647" t="s">
        <v>19</v>
      </c>
      <c r="D647" s="10">
        <v>8869</v>
      </c>
      <c r="E647">
        <v>432</v>
      </c>
    </row>
    <row r="648" spans="1:5" x14ac:dyDescent="0.3">
      <c r="A648" t="s">
        <v>5</v>
      </c>
      <c r="B648" t="s">
        <v>17</v>
      </c>
      <c r="C648" t="s">
        <v>22</v>
      </c>
      <c r="D648" s="10">
        <v>5817</v>
      </c>
      <c r="E648">
        <v>12</v>
      </c>
    </row>
    <row r="649" spans="1:5" x14ac:dyDescent="0.3">
      <c r="A649" t="s">
        <v>5</v>
      </c>
      <c r="B649" t="s">
        <v>30</v>
      </c>
      <c r="C649" t="s">
        <v>39</v>
      </c>
      <c r="D649" s="10">
        <v>2289</v>
      </c>
      <c r="E649">
        <v>135</v>
      </c>
    </row>
    <row r="650" spans="1:5" x14ac:dyDescent="0.3">
      <c r="A650" t="s">
        <v>5</v>
      </c>
      <c r="B650" t="s">
        <v>30</v>
      </c>
      <c r="C650" t="s">
        <v>28</v>
      </c>
      <c r="D650" s="10">
        <v>5019</v>
      </c>
      <c r="E650">
        <v>156</v>
      </c>
    </row>
    <row r="651" spans="1:5" x14ac:dyDescent="0.3">
      <c r="A651" t="s">
        <v>5</v>
      </c>
      <c r="B651" t="s">
        <v>14</v>
      </c>
      <c r="C651" t="s">
        <v>18</v>
      </c>
      <c r="D651" s="10">
        <v>5439</v>
      </c>
      <c r="E651">
        <v>30</v>
      </c>
    </row>
    <row r="652" spans="1:5" x14ac:dyDescent="0.3">
      <c r="A652" t="s">
        <v>5</v>
      </c>
      <c r="B652" t="s">
        <v>30</v>
      </c>
      <c r="C652" t="s">
        <v>36</v>
      </c>
      <c r="D652" s="10">
        <v>4018</v>
      </c>
      <c r="E652">
        <v>162</v>
      </c>
    </row>
    <row r="653" spans="1:5" x14ac:dyDescent="0.3">
      <c r="A653" t="s">
        <v>5</v>
      </c>
      <c r="B653" t="s">
        <v>6</v>
      </c>
      <c r="C653" t="s">
        <v>36</v>
      </c>
      <c r="D653" s="10">
        <v>7693</v>
      </c>
      <c r="E653">
        <v>21</v>
      </c>
    </row>
    <row r="654" spans="1:5" x14ac:dyDescent="0.3">
      <c r="A654" t="s">
        <v>5</v>
      </c>
      <c r="B654" t="s">
        <v>9</v>
      </c>
      <c r="C654" t="s">
        <v>10</v>
      </c>
      <c r="D654" s="10">
        <v>12348</v>
      </c>
      <c r="E654">
        <v>234</v>
      </c>
    </row>
    <row r="655" spans="1:5" x14ac:dyDescent="0.3">
      <c r="A655" t="s">
        <v>5</v>
      </c>
      <c r="B655" t="s">
        <v>14</v>
      </c>
      <c r="C655" t="s">
        <v>19</v>
      </c>
      <c r="D655" s="10">
        <v>9772</v>
      </c>
      <c r="E655">
        <v>90</v>
      </c>
    </row>
    <row r="656" spans="1:5" x14ac:dyDescent="0.3">
      <c r="A656" t="s">
        <v>5</v>
      </c>
      <c r="B656" t="s">
        <v>30</v>
      </c>
      <c r="C656" t="s">
        <v>42</v>
      </c>
      <c r="D656" s="10">
        <v>6748</v>
      </c>
      <c r="E656">
        <v>48</v>
      </c>
    </row>
    <row r="657" spans="1:5" x14ac:dyDescent="0.3">
      <c r="A657" t="s">
        <v>5</v>
      </c>
      <c r="B657" t="s">
        <v>20</v>
      </c>
      <c r="C657" t="s">
        <v>18</v>
      </c>
      <c r="D657" s="10">
        <v>2541</v>
      </c>
      <c r="E657">
        <v>90</v>
      </c>
    </row>
    <row r="658" spans="1:5" x14ac:dyDescent="0.3">
      <c r="A658" t="s">
        <v>5</v>
      </c>
      <c r="B658" t="s">
        <v>20</v>
      </c>
      <c r="C658" t="s">
        <v>12</v>
      </c>
      <c r="D658" s="10">
        <v>6125</v>
      </c>
      <c r="E658">
        <v>102</v>
      </c>
    </row>
    <row r="659" spans="1:5" x14ac:dyDescent="0.3">
      <c r="A659" t="s">
        <v>5</v>
      </c>
      <c r="B659" t="s">
        <v>17</v>
      </c>
      <c r="C659" t="s">
        <v>32</v>
      </c>
      <c r="D659" s="10">
        <v>0</v>
      </c>
      <c r="E659">
        <v>135</v>
      </c>
    </row>
    <row r="660" spans="1:5" x14ac:dyDescent="0.3">
      <c r="A660" t="s">
        <v>5</v>
      </c>
      <c r="B660" t="s">
        <v>9</v>
      </c>
      <c r="C660" t="s">
        <v>7</v>
      </c>
      <c r="D660" s="10">
        <v>2275</v>
      </c>
      <c r="E660">
        <v>447</v>
      </c>
    </row>
    <row r="661" spans="1:5" x14ac:dyDescent="0.3">
      <c r="A661" t="s">
        <v>5</v>
      </c>
      <c r="B661" t="s">
        <v>20</v>
      </c>
      <c r="C661" t="s">
        <v>31</v>
      </c>
      <c r="D661" s="10">
        <v>5670</v>
      </c>
      <c r="E661">
        <v>297</v>
      </c>
    </row>
    <row r="662" spans="1:5" x14ac:dyDescent="0.3">
      <c r="A662" t="s">
        <v>5</v>
      </c>
      <c r="B662" t="s">
        <v>30</v>
      </c>
      <c r="C662" t="s">
        <v>34</v>
      </c>
      <c r="D662" s="10">
        <v>2779</v>
      </c>
      <c r="E662">
        <v>75</v>
      </c>
    </row>
    <row r="663" spans="1:5" x14ac:dyDescent="0.3">
      <c r="A663" t="s">
        <v>5</v>
      </c>
      <c r="B663" t="s">
        <v>30</v>
      </c>
      <c r="C663" t="s">
        <v>19</v>
      </c>
      <c r="D663" s="10">
        <v>3794</v>
      </c>
      <c r="E663">
        <v>159</v>
      </c>
    </row>
    <row r="664" spans="1:5" x14ac:dyDescent="0.3">
      <c r="A664" t="s">
        <v>5</v>
      </c>
      <c r="B664" t="s">
        <v>20</v>
      </c>
      <c r="C664" t="s">
        <v>38</v>
      </c>
      <c r="D664" s="10">
        <v>623</v>
      </c>
      <c r="E664">
        <v>51</v>
      </c>
    </row>
    <row r="665" spans="1:5" x14ac:dyDescent="0.3">
      <c r="A665" t="s">
        <v>5</v>
      </c>
      <c r="B665" t="s">
        <v>20</v>
      </c>
      <c r="C665" t="s">
        <v>32</v>
      </c>
      <c r="D665" s="10">
        <v>2541</v>
      </c>
      <c r="E665">
        <v>45</v>
      </c>
    </row>
    <row r="666" spans="1:5" x14ac:dyDescent="0.3">
      <c r="A666" t="s">
        <v>5</v>
      </c>
      <c r="B666" t="s">
        <v>9</v>
      </c>
      <c r="C666" t="s">
        <v>22</v>
      </c>
      <c r="D666" s="10">
        <v>6853</v>
      </c>
      <c r="E666">
        <v>372</v>
      </c>
    </row>
    <row r="667" spans="1:5" x14ac:dyDescent="0.3">
      <c r="A667" t="s">
        <v>5</v>
      </c>
      <c r="B667" t="s">
        <v>9</v>
      </c>
      <c r="C667" t="s">
        <v>29</v>
      </c>
      <c r="D667" s="10">
        <v>4725</v>
      </c>
      <c r="E667">
        <v>174</v>
      </c>
    </row>
    <row r="668" spans="1:5" x14ac:dyDescent="0.3">
      <c r="A668" t="s">
        <v>5</v>
      </c>
      <c r="B668" t="s">
        <v>17</v>
      </c>
      <c r="C668" t="s">
        <v>40</v>
      </c>
      <c r="D668" s="10">
        <v>3101</v>
      </c>
      <c r="E668">
        <v>225</v>
      </c>
    </row>
    <row r="669" spans="1:5" x14ac:dyDescent="0.3">
      <c r="A669" t="s">
        <v>5</v>
      </c>
      <c r="B669" t="s">
        <v>20</v>
      </c>
      <c r="C669" t="s">
        <v>42</v>
      </c>
      <c r="D669" s="10">
        <v>609</v>
      </c>
      <c r="E669">
        <v>87</v>
      </c>
    </row>
    <row r="670" spans="1:5" x14ac:dyDescent="0.3">
      <c r="A670" t="s">
        <v>5</v>
      </c>
      <c r="B670" t="s">
        <v>17</v>
      </c>
      <c r="C670" t="s">
        <v>39</v>
      </c>
      <c r="D670" s="10">
        <v>6370</v>
      </c>
      <c r="E670">
        <v>30</v>
      </c>
    </row>
    <row r="671" spans="1:5" x14ac:dyDescent="0.3">
      <c r="A671" t="s">
        <v>5</v>
      </c>
      <c r="B671" t="s">
        <v>14</v>
      </c>
      <c r="C671" t="s">
        <v>39</v>
      </c>
      <c r="D671" s="10">
        <v>3164</v>
      </c>
      <c r="E671">
        <v>306</v>
      </c>
    </row>
    <row r="672" spans="1:5" x14ac:dyDescent="0.3">
      <c r="A672" t="s">
        <v>5</v>
      </c>
      <c r="B672" t="s">
        <v>6</v>
      </c>
      <c r="C672" t="s">
        <v>39</v>
      </c>
      <c r="D672" s="10">
        <v>6132</v>
      </c>
      <c r="E672">
        <v>93</v>
      </c>
    </row>
    <row r="673" spans="1:5" x14ac:dyDescent="0.3">
      <c r="A673" t="s">
        <v>5</v>
      </c>
      <c r="B673" t="s">
        <v>20</v>
      </c>
      <c r="C673" t="s">
        <v>21</v>
      </c>
      <c r="D673" s="10">
        <v>1988</v>
      </c>
      <c r="E673">
        <v>39</v>
      </c>
    </row>
    <row r="674" spans="1:5" x14ac:dyDescent="0.3">
      <c r="A674" t="s">
        <v>5</v>
      </c>
      <c r="B674" t="s">
        <v>14</v>
      </c>
      <c r="C674" t="s">
        <v>12</v>
      </c>
      <c r="D674" s="10">
        <v>217</v>
      </c>
      <c r="E674">
        <v>36</v>
      </c>
    </row>
    <row r="675" spans="1:5" x14ac:dyDescent="0.3">
      <c r="A675" t="s">
        <v>5</v>
      </c>
      <c r="B675" t="s">
        <v>14</v>
      </c>
      <c r="C675" t="s">
        <v>31</v>
      </c>
      <c r="D675" s="10">
        <v>4424</v>
      </c>
      <c r="E675">
        <v>201</v>
      </c>
    </row>
    <row r="676" spans="1:5" x14ac:dyDescent="0.3">
      <c r="A676" t="s">
        <v>5</v>
      </c>
      <c r="B676" t="s">
        <v>9</v>
      </c>
      <c r="C676" t="s">
        <v>38</v>
      </c>
      <c r="D676" s="10">
        <v>1638</v>
      </c>
      <c r="E676">
        <v>48</v>
      </c>
    </row>
    <row r="677" spans="1:5" x14ac:dyDescent="0.3">
      <c r="A677" t="s">
        <v>5</v>
      </c>
      <c r="B677" t="s">
        <v>17</v>
      </c>
      <c r="C677" t="s">
        <v>37</v>
      </c>
      <c r="D677" s="10">
        <v>5775</v>
      </c>
      <c r="E677">
        <v>42</v>
      </c>
    </row>
    <row r="678" spans="1:5" x14ac:dyDescent="0.3">
      <c r="A678" t="s">
        <v>5</v>
      </c>
      <c r="B678" t="s">
        <v>9</v>
      </c>
      <c r="C678" t="s">
        <v>32</v>
      </c>
      <c r="D678" s="10">
        <v>1617</v>
      </c>
      <c r="E678">
        <v>126</v>
      </c>
    </row>
    <row r="679" spans="1:5" x14ac:dyDescent="0.3">
      <c r="A679" t="s">
        <v>5</v>
      </c>
      <c r="B679" t="s">
        <v>6</v>
      </c>
      <c r="C679" t="s">
        <v>32</v>
      </c>
      <c r="D679" s="10">
        <v>9002</v>
      </c>
      <c r="E679">
        <v>72</v>
      </c>
    </row>
    <row r="680" spans="1:5" x14ac:dyDescent="0.3">
      <c r="A680" t="s">
        <v>5</v>
      </c>
      <c r="B680" t="s">
        <v>20</v>
      </c>
      <c r="C680" t="s">
        <v>28</v>
      </c>
      <c r="D680" s="10">
        <v>742</v>
      </c>
      <c r="E680">
        <v>273</v>
      </c>
    </row>
    <row r="681" spans="1:5" x14ac:dyDescent="0.3">
      <c r="A681" t="s">
        <v>5</v>
      </c>
      <c r="B681" t="s">
        <v>14</v>
      </c>
      <c r="C681" t="s">
        <v>7</v>
      </c>
      <c r="D681" s="10">
        <v>9247</v>
      </c>
      <c r="E681">
        <v>42</v>
      </c>
    </row>
    <row r="682" spans="1:5" x14ac:dyDescent="0.3">
      <c r="A682" t="s">
        <v>5</v>
      </c>
      <c r="B682" t="s">
        <v>17</v>
      </c>
      <c r="C682" t="s">
        <v>42</v>
      </c>
      <c r="D682" s="10">
        <v>98</v>
      </c>
      <c r="E682">
        <v>195</v>
      </c>
    </row>
    <row r="683" spans="1:5" x14ac:dyDescent="0.3">
      <c r="A683" t="s">
        <v>5</v>
      </c>
      <c r="B683" t="s">
        <v>14</v>
      </c>
      <c r="C683" t="s">
        <v>21</v>
      </c>
      <c r="D683" s="10">
        <v>1022</v>
      </c>
      <c r="E683">
        <v>189</v>
      </c>
    </row>
    <row r="684" spans="1:5" x14ac:dyDescent="0.3">
      <c r="A684" t="s">
        <v>5</v>
      </c>
      <c r="B684" t="s">
        <v>6</v>
      </c>
      <c r="C684" t="s">
        <v>10</v>
      </c>
      <c r="D684" s="10">
        <v>12222</v>
      </c>
      <c r="E684">
        <v>423</v>
      </c>
    </row>
    <row r="685" spans="1:5" x14ac:dyDescent="0.3">
      <c r="A685" t="s">
        <v>5</v>
      </c>
      <c r="B685" t="s">
        <v>6</v>
      </c>
      <c r="C685" t="s">
        <v>37</v>
      </c>
      <c r="D685" s="10">
        <v>777</v>
      </c>
      <c r="E685">
        <v>48</v>
      </c>
    </row>
    <row r="686" spans="1:5" x14ac:dyDescent="0.3">
      <c r="A686" t="s">
        <v>5</v>
      </c>
      <c r="B686" t="s">
        <v>20</v>
      </c>
      <c r="C686" t="s">
        <v>24</v>
      </c>
      <c r="D686" s="10">
        <v>9310</v>
      </c>
      <c r="E686">
        <v>183</v>
      </c>
    </row>
    <row r="687" spans="1:5" x14ac:dyDescent="0.3">
      <c r="A687" t="s">
        <v>5</v>
      </c>
      <c r="B687" t="s">
        <v>17</v>
      </c>
      <c r="C687" t="s">
        <v>7</v>
      </c>
      <c r="D687" s="10">
        <v>4039</v>
      </c>
      <c r="E687">
        <v>435</v>
      </c>
    </row>
    <row r="688" spans="1:5" x14ac:dyDescent="0.3">
      <c r="A688" t="s">
        <v>5</v>
      </c>
      <c r="B688" t="s">
        <v>17</v>
      </c>
      <c r="C688" t="s">
        <v>19</v>
      </c>
      <c r="D688" s="10">
        <v>6496</v>
      </c>
      <c r="E688">
        <v>84</v>
      </c>
    </row>
    <row r="689" spans="1:5" x14ac:dyDescent="0.3">
      <c r="A689" t="s">
        <v>5</v>
      </c>
      <c r="B689" t="s">
        <v>6</v>
      </c>
      <c r="C689" t="s">
        <v>29</v>
      </c>
      <c r="D689" s="10">
        <v>539</v>
      </c>
      <c r="E689">
        <v>51</v>
      </c>
    </row>
    <row r="690" spans="1:5" x14ac:dyDescent="0.3">
      <c r="A690" t="s">
        <v>5</v>
      </c>
      <c r="B690" t="s">
        <v>14</v>
      </c>
      <c r="C690" t="s">
        <v>32</v>
      </c>
      <c r="D690" s="10">
        <v>6650</v>
      </c>
      <c r="E690">
        <v>42</v>
      </c>
    </row>
    <row r="691" spans="1:5" x14ac:dyDescent="0.3">
      <c r="A691" t="s">
        <v>5</v>
      </c>
      <c r="B691" t="s">
        <v>14</v>
      </c>
      <c r="C691" t="s">
        <v>38</v>
      </c>
      <c r="D691" s="10">
        <v>3108</v>
      </c>
      <c r="E691">
        <v>201</v>
      </c>
    </row>
    <row r="692" spans="1:5" x14ac:dyDescent="0.3">
      <c r="A692" t="s">
        <v>5</v>
      </c>
      <c r="B692" t="s">
        <v>9</v>
      </c>
      <c r="C692" t="s">
        <v>12</v>
      </c>
      <c r="D692" s="10">
        <v>2226</v>
      </c>
      <c r="E692">
        <v>249</v>
      </c>
    </row>
    <row r="693" spans="1:5" x14ac:dyDescent="0.3">
      <c r="A693" t="s">
        <v>5</v>
      </c>
      <c r="B693" t="s">
        <v>30</v>
      </c>
      <c r="C693" t="s">
        <v>38</v>
      </c>
      <c r="D693" s="10">
        <v>2282</v>
      </c>
      <c r="E693">
        <v>123</v>
      </c>
    </row>
    <row r="694" spans="1:5" x14ac:dyDescent="0.3">
      <c r="A694" t="s">
        <v>5</v>
      </c>
      <c r="B694" t="s">
        <v>9</v>
      </c>
      <c r="C694" t="s">
        <v>24</v>
      </c>
      <c r="D694" s="10">
        <v>3409</v>
      </c>
      <c r="E694">
        <v>3</v>
      </c>
    </row>
    <row r="695" spans="1:5" x14ac:dyDescent="0.3">
      <c r="A695" t="s">
        <v>5</v>
      </c>
      <c r="B695" t="s">
        <v>14</v>
      </c>
      <c r="C695" t="s">
        <v>15</v>
      </c>
      <c r="D695" s="10">
        <v>4179</v>
      </c>
      <c r="E695">
        <v>3</v>
      </c>
    </row>
    <row r="696" spans="1:5" x14ac:dyDescent="0.3">
      <c r="A696" t="s">
        <v>5</v>
      </c>
      <c r="B696" t="s">
        <v>17</v>
      </c>
      <c r="C696" t="s">
        <v>36</v>
      </c>
      <c r="D696" s="10">
        <v>9814</v>
      </c>
      <c r="E696">
        <v>339</v>
      </c>
    </row>
    <row r="697" spans="1:5" x14ac:dyDescent="0.3">
      <c r="A697" t="s">
        <v>5</v>
      </c>
      <c r="B697" t="s">
        <v>30</v>
      </c>
      <c r="C697" t="s">
        <v>10</v>
      </c>
      <c r="D697" s="10">
        <v>7126</v>
      </c>
      <c r="E697">
        <v>255</v>
      </c>
    </row>
    <row r="698" spans="1:5" x14ac:dyDescent="0.3">
      <c r="A698" t="s">
        <v>5</v>
      </c>
      <c r="B698" t="s">
        <v>9</v>
      </c>
      <c r="C698" t="s">
        <v>18</v>
      </c>
      <c r="D698" s="10">
        <v>756</v>
      </c>
      <c r="E698">
        <v>411</v>
      </c>
    </row>
    <row r="699" spans="1:5" x14ac:dyDescent="0.3">
      <c r="A699" t="s">
        <v>5</v>
      </c>
      <c r="B699" t="s">
        <v>30</v>
      </c>
      <c r="C699" t="s">
        <v>29</v>
      </c>
      <c r="D699" s="10">
        <v>175</v>
      </c>
      <c r="E699">
        <v>330</v>
      </c>
    </row>
    <row r="700" spans="1:5" x14ac:dyDescent="0.3">
      <c r="A700" t="s">
        <v>5</v>
      </c>
      <c r="B700" t="s">
        <v>17</v>
      </c>
      <c r="C700" t="s">
        <v>29</v>
      </c>
      <c r="D700" s="10">
        <v>3885</v>
      </c>
      <c r="E700">
        <v>357</v>
      </c>
    </row>
    <row r="701" spans="1:5" x14ac:dyDescent="0.3">
      <c r="A701" t="s">
        <v>5</v>
      </c>
      <c r="B701" t="s">
        <v>9</v>
      </c>
      <c r="C701" t="s">
        <v>31</v>
      </c>
      <c r="D701" s="10">
        <v>1358</v>
      </c>
      <c r="E701">
        <v>60</v>
      </c>
    </row>
    <row r="702" spans="1:5" x14ac:dyDescent="0.3">
      <c r="A702" t="s">
        <v>5</v>
      </c>
      <c r="B702" t="s">
        <v>20</v>
      </c>
      <c r="C702" t="s">
        <v>29</v>
      </c>
      <c r="D702" s="10">
        <v>861</v>
      </c>
      <c r="E702">
        <v>162</v>
      </c>
    </row>
    <row r="703" spans="1:5" x14ac:dyDescent="0.3">
      <c r="A703" t="s">
        <v>5</v>
      </c>
      <c r="B703" t="s">
        <v>14</v>
      </c>
      <c r="C703" t="s">
        <v>10</v>
      </c>
      <c r="D703" s="10">
        <v>1589</v>
      </c>
      <c r="E703">
        <v>93</v>
      </c>
    </row>
    <row r="704" spans="1:5" x14ac:dyDescent="0.3">
      <c r="A704" t="s">
        <v>5</v>
      </c>
      <c r="B704" t="s">
        <v>6</v>
      </c>
      <c r="C704" t="s">
        <v>41</v>
      </c>
      <c r="D704" s="10">
        <v>1988</v>
      </c>
      <c r="E704">
        <v>249</v>
      </c>
    </row>
    <row r="705" spans="1:5" x14ac:dyDescent="0.3">
      <c r="A705" t="s">
        <v>5</v>
      </c>
      <c r="B705" t="s">
        <v>6</v>
      </c>
      <c r="C705" t="s">
        <v>12</v>
      </c>
      <c r="D705" s="10">
        <v>3752</v>
      </c>
      <c r="E705">
        <v>267</v>
      </c>
    </row>
    <row r="706" spans="1:5" x14ac:dyDescent="0.3">
      <c r="A706" t="s">
        <v>5</v>
      </c>
      <c r="B706" t="s">
        <v>6</v>
      </c>
      <c r="C706" t="s">
        <v>18</v>
      </c>
      <c r="D706" s="10">
        <v>7238</v>
      </c>
      <c r="E706">
        <v>57</v>
      </c>
    </row>
    <row r="707" spans="1:5" x14ac:dyDescent="0.3">
      <c r="A707" t="s">
        <v>5</v>
      </c>
      <c r="B707" t="s">
        <v>30</v>
      </c>
      <c r="C707" t="s">
        <v>37</v>
      </c>
      <c r="D707" s="10">
        <v>3283</v>
      </c>
      <c r="E707">
        <v>171</v>
      </c>
    </row>
    <row r="708" spans="1:5" x14ac:dyDescent="0.3">
      <c r="A708" t="s">
        <v>5</v>
      </c>
      <c r="B708" t="s">
        <v>6</v>
      </c>
      <c r="C708" t="s">
        <v>40</v>
      </c>
      <c r="D708" s="10">
        <v>4991</v>
      </c>
      <c r="E708">
        <v>183</v>
      </c>
    </row>
    <row r="709" spans="1:5" x14ac:dyDescent="0.3">
      <c r="A709" t="s">
        <v>5</v>
      </c>
      <c r="B709" t="s">
        <v>20</v>
      </c>
      <c r="C709" t="s">
        <v>40</v>
      </c>
      <c r="D709" s="10">
        <v>6958</v>
      </c>
      <c r="E709">
        <v>204</v>
      </c>
    </row>
    <row r="710" spans="1:5" x14ac:dyDescent="0.3">
      <c r="A710" t="s">
        <v>5</v>
      </c>
      <c r="B710" t="s">
        <v>14</v>
      </c>
      <c r="C710" t="s">
        <v>40</v>
      </c>
      <c r="D710" s="10">
        <v>6853</v>
      </c>
      <c r="E710">
        <v>333</v>
      </c>
    </row>
    <row r="711" spans="1:5" x14ac:dyDescent="0.3">
      <c r="A711" t="s">
        <v>5</v>
      </c>
      <c r="B711" t="s">
        <v>17</v>
      </c>
      <c r="C711" t="s">
        <v>15</v>
      </c>
      <c r="D711" s="10">
        <v>1281</v>
      </c>
      <c r="E711">
        <v>129</v>
      </c>
    </row>
    <row r="712" spans="1:5" x14ac:dyDescent="0.3">
      <c r="A712" t="s">
        <v>5</v>
      </c>
      <c r="B712" t="s">
        <v>30</v>
      </c>
      <c r="C712" t="s">
        <v>12</v>
      </c>
      <c r="D712" s="10">
        <v>469</v>
      </c>
      <c r="E712">
        <v>96</v>
      </c>
    </row>
    <row r="713" spans="1:5" x14ac:dyDescent="0.3">
      <c r="A713" t="s">
        <v>5</v>
      </c>
      <c r="B713" t="s">
        <v>20</v>
      </c>
      <c r="C713" t="s">
        <v>33</v>
      </c>
      <c r="D713" s="10">
        <v>6321</v>
      </c>
      <c r="E713">
        <v>99</v>
      </c>
    </row>
    <row r="714" spans="1:5" x14ac:dyDescent="0.3">
      <c r="A714" t="s">
        <v>5</v>
      </c>
      <c r="B714" t="s">
        <v>9</v>
      </c>
      <c r="C714" t="s">
        <v>41</v>
      </c>
      <c r="D714" s="10">
        <v>4823</v>
      </c>
      <c r="E714">
        <v>39</v>
      </c>
    </row>
    <row r="715" spans="1:5" x14ac:dyDescent="0.3">
      <c r="A715" t="s">
        <v>5</v>
      </c>
      <c r="B715" t="s">
        <v>6</v>
      </c>
      <c r="C715" t="s">
        <v>34</v>
      </c>
      <c r="D715" s="10">
        <v>399</v>
      </c>
      <c r="E715">
        <v>54</v>
      </c>
    </row>
    <row r="716" spans="1:5" x14ac:dyDescent="0.3">
      <c r="A716" t="s">
        <v>5</v>
      </c>
      <c r="B716" t="s">
        <v>30</v>
      </c>
      <c r="C716" t="s">
        <v>15</v>
      </c>
      <c r="D716" s="10">
        <v>5054</v>
      </c>
      <c r="E716">
        <v>309</v>
      </c>
    </row>
    <row r="717" spans="1:5" x14ac:dyDescent="0.3">
      <c r="A717" t="s">
        <v>5</v>
      </c>
      <c r="B717" t="s">
        <v>20</v>
      </c>
      <c r="C717" t="s">
        <v>34</v>
      </c>
      <c r="D717" s="10">
        <v>84</v>
      </c>
      <c r="E717">
        <v>126</v>
      </c>
    </row>
    <row r="718" spans="1:5" x14ac:dyDescent="0.3">
      <c r="D718" s="10">
        <f>SUM(Table1[Amount])</f>
        <v>2927617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0F498-77AA-4A23-978F-F9419EDAD6F2}">
  <dimension ref="A2:B9"/>
  <sheetViews>
    <sheetView workbookViewId="0">
      <selection activeCell="B4" sqref="B4"/>
    </sheetView>
  </sheetViews>
  <sheetFormatPr defaultRowHeight="14.4" x14ac:dyDescent="0.3"/>
  <cols>
    <col min="1" max="1" width="14.77734375" bestFit="1" customWidth="1"/>
    <col min="2" max="2" width="15.77734375" bestFit="1" customWidth="1"/>
  </cols>
  <sheetData>
    <row r="2" spans="1:2" x14ac:dyDescent="0.3">
      <c r="A2" t="s">
        <v>48</v>
      </c>
    </row>
    <row r="3" spans="1:2" x14ac:dyDescent="0.3">
      <c r="A3" s="6" t="s">
        <v>49</v>
      </c>
      <c r="B3" t="s">
        <v>45</v>
      </c>
    </row>
    <row r="4" spans="1:2" x14ac:dyDescent="0.3">
      <c r="A4" s="7" t="s">
        <v>26</v>
      </c>
      <c r="B4">
        <v>13</v>
      </c>
    </row>
    <row r="5" spans="1:2" x14ac:dyDescent="0.3">
      <c r="A5" s="7" t="s">
        <v>13</v>
      </c>
      <c r="B5">
        <v>14</v>
      </c>
    </row>
    <row r="6" spans="1:2" x14ac:dyDescent="0.3">
      <c r="A6" s="7" t="s">
        <v>25</v>
      </c>
      <c r="B6">
        <v>14</v>
      </c>
    </row>
    <row r="7" spans="1:2" x14ac:dyDescent="0.3">
      <c r="A7" s="7" t="s">
        <v>11</v>
      </c>
      <c r="B7">
        <v>14</v>
      </c>
    </row>
    <row r="8" spans="1:2" x14ac:dyDescent="0.3">
      <c r="A8" s="7" t="s">
        <v>35</v>
      </c>
      <c r="B8">
        <v>15</v>
      </c>
    </row>
    <row r="9" spans="1:2" x14ac:dyDescent="0.3">
      <c r="A9" s="7" t="s">
        <v>44</v>
      </c>
      <c r="B9">
        <v>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7A2A4-32D8-43DA-B1FB-95ACB9D934CF}">
  <dimension ref="A2:B14"/>
  <sheetViews>
    <sheetView workbookViewId="0">
      <selection activeCell="B22" sqref="B22"/>
    </sheetView>
  </sheetViews>
  <sheetFormatPr defaultRowHeight="14.4" x14ac:dyDescent="0.3"/>
  <cols>
    <col min="1" max="1" width="18.33203125" bestFit="1" customWidth="1"/>
    <col min="2" max="2" width="15.77734375" bestFit="1" customWidth="1"/>
  </cols>
  <sheetData>
    <row r="2" spans="1:2" x14ac:dyDescent="0.3">
      <c r="A2" t="s">
        <v>47</v>
      </c>
    </row>
    <row r="3" spans="1:2" x14ac:dyDescent="0.3">
      <c r="A3" s="6" t="s">
        <v>46</v>
      </c>
      <c r="B3" t="s">
        <v>45</v>
      </c>
    </row>
    <row r="4" spans="1:2" x14ac:dyDescent="0.3">
      <c r="A4" s="7" t="s">
        <v>7</v>
      </c>
      <c r="B4">
        <v>4</v>
      </c>
    </row>
    <row r="5" spans="1:2" x14ac:dyDescent="0.3">
      <c r="A5" s="7" t="s">
        <v>40</v>
      </c>
      <c r="B5">
        <v>5</v>
      </c>
    </row>
    <row r="6" spans="1:2" x14ac:dyDescent="0.3">
      <c r="A6" s="7" t="s">
        <v>28</v>
      </c>
      <c r="B6">
        <v>4</v>
      </c>
    </row>
    <row r="7" spans="1:2" x14ac:dyDescent="0.3">
      <c r="A7" s="7" t="s">
        <v>34</v>
      </c>
      <c r="B7">
        <v>4</v>
      </c>
    </row>
    <row r="8" spans="1:2" x14ac:dyDescent="0.3">
      <c r="A8" s="7" t="s">
        <v>31</v>
      </c>
      <c r="B8">
        <v>4</v>
      </c>
    </row>
    <row r="9" spans="1:2" x14ac:dyDescent="0.3">
      <c r="A9" s="7" t="s">
        <v>29</v>
      </c>
      <c r="B9">
        <v>4</v>
      </c>
    </row>
    <row r="10" spans="1:2" x14ac:dyDescent="0.3">
      <c r="A10" s="7" t="s">
        <v>33</v>
      </c>
      <c r="B10">
        <v>5</v>
      </c>
    </row>
    <row r="11" spans="1:2" x14ac:dyDescent="0.3">
      <c r="A11" s="7" t="s">
        <v>19</v>
      </c>
      <c r="B11">
        <v>4</v>
      </c>
    </row>
    <row r="12" spans="1:2" x14ac:dyDescent="0.3">
      <c r="A12" s="7" t="s">
        <v>21</v>
      </c>
      <c r="B12">
        <v>6</v>
      </c>
    </row>
    <row r="13" spans="1:2" x14ac:dyDescent="0.3">
      <c r="A13" s="7" t="s">
        <v>41</v>
      </c>
      <c r="B13">
        <v>5</v>
      </c>
    </row>
    <row r="14" spans="1:2" x14ac:dyDescent="0.3">
      <c r="A14" s="7" t="s">
        <v>44</v>
      </c>
      <c r="B14">
        <v>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01712-1FEB-439E-86E3-3850DBDFFF4E}">
  <dimension ref="A1:B24"/>
  <sheetViews>
    <sheetView workbookViewId="0">
      <selection activeCell="D29" sqref="D29"/>
    </sheetView>
  </sheetViews>
  <sheetFormatPr defaultRowHeight="14.4" x14ac:dyDescent="0.3"/>
  <cols>
    <col min="1" max="1" width="20.21875" bestFit="1" customWidth="1"/>
    <col min="2" max="2" width="15.77734375" bestFit="1" customWidth="1"/>
  </cols>
  <sheetData>
    <row r="1" spans="1:2" x14ac:dyDescent="0.3">
      <c r="A1" s="6" t="s">
        <v>43</v>
      </c>
      <c r="B1" t="s">
        <v>45</v>
      </c>
    </row>
    <row r="2" spans="1:2" x14ac:dyDescent="0.3">
      <c r="A2" s="7" t="s">
        <v>24</v>
      </c>
      <c r="B2">
        <v>27</v>
      </c>
    </row>
    <row r="3" spans="1:2" x14ac:dyDescent="0.3">
      <c r="A3" s="7" t="s">
        <v>7</v>
      </c>
      <c r="B3">
        <v>35</v>
      </c>
    </row>
    <row r="4" spans="1:2" x14ac:dyDescent="0.3">
      <c r="A4" s="7" t="s">
        <v>38</v>
      </c>
      <c r="B4">
        <v>31</v>
      </c>
    </row>
    <row r="5" spans="1:2" x14ac:dyDescent="0.3">
      <c r="A5" s="7" t="s">
        <v>36</v>
      </c>
      <c r="B5">
        <v>27</v>
      </c>
    </row>
    <row r="6" spans="1:2" x14ac:dyDescent="0.3">
      <c r="A6" s="7" t="s">
        <v>22</v>
      </c>
      <c r="B6">
        <v>34</v>
      </c>
    </row>
    <row r="7" spans="1:2" x14ac:dyDescent="0.3">
      <c r="A7" s="7" t="s">
        <v>12</v>
      </c>
      <c r="B7">
        <v>30</v>
      </c>
    </row>
    <row r="8" spans="1:2" x14ac:dyDescent="0.3">
      <c r="A8" s="7" t="s">
        <v>42</v>
      </c>
      <c r="B8">
        <v>34</v>
      </c>
    </row>
    <row r="9" spans="1:2" x14ac:dyDescent="0.3">
      <c r="A9" s="7" t="s">
        <v>40</v>
      </c>
      <c r="B9">
        <v>33</v>
      </c>
    </row>
    <row r="10" spans="1:2" x14ac:dyDescent="0.3">
      <c r="A10" s="7" t="s">
        <v>10</v>
      </c>
      <c r="B10">
        <v>29</v>
      </c>
    </row>
    <row r="11" spans="1:2" x14ac:dyDescent="0.3">
      <c r="A11" s="7" t="s">
        <v>15</v>
      </c>
      <c r="B11">
        <v>37</v>
      </c>
    </row>
    <row r="12" spans="1:2" x14ac:dyDescent="0.3">
      <c r="A12" s="7" t="s">
        <v>28</v>
      </c>
      <c r="B12">
        <v>33</v>
      </c>
    </row>
    <row r="13" spans="1:2" x14ac:dyDescent="0.3">
      <c r="A13" s="7" t="s">
        <v>34</v>
      </c>
      <c r="B13">
        <v>30</v>
      </c>
    </row>
    <row r="14" spans="1:2" x14ac:dyDescent="0.3">
      <c r="A14" s="7" t="s">
        <v>32</v>
      </c>
      <c r="B14">
        <v>33</v>
      </c>
    </row>
    <row r="15" spans="1:2" x14ac:dyDescent="0.3">
      <c r="A15" s="7" t="s">
        <v>31</v>
      </c>
      <c r="B15">
        <v>29</v>
      </c>
    </row>
    <row r="16" spans="1:2" x14ac:dyDescent="0.3">
      <c r="A16" s="7" t="s">
        <v>29</v>
      </c>
      <c r="B16">
        <v>38</v>
      </c>
    </row>
    <row r="17" spans="1:2" x14ac:dyDescent="0.3">
      <c r="A17" s="7" t="s">
        <v>33</v>
      </c>
      <c r="B17">
        <v>30</v>
      </c>
    </row>
    <row r="18" spans="1:2" x14ac:dyDescent="0.3">
      <c r="A18" s="7" t="s">
        <v>39</v>
      </c>
      <c r="B18">
        <v>41</v>
      </c>
    </row>
    <row r="19" spans="1:2" x14ac:dyDescent="0.3">
      <c r="A19" s="7" t="s">
        <v>19</v>
      </c>
      <c r="B19">
        <v>32</v>
      </c>
    </row>
    <row r="20" spans="1:2" x14ac:dyDescent="0.3">
      <c r="A20" s="7" t="s">
        <v>37</v>
      </c>
      <c r="B20">
        <v>35</v>
      </c>
    </row>
    <row r="21" spans="1:2" x14ac:dyDescent="0.3">
      <c r="A21" s="7" t="s">
        <v>21</v>
      </c>
      <c r="B21">
        <v>29</v>
      </c>
    </row>
    <row r="22" spans="1:2" x14ac:dyDescent="0.3">
      <c r="A22" s="7" t="s">
        <v>41</v>
      </c>
      <c r="B22">
        <v>34</v>
      </c>
    </row>
    <row r="23" spans="1:2" x14ac:dyDescent="0.3">
      <c r="A23" s="7" t="s">
        <v>18</v>
      </c>
      <c r="B23">
        <v>35</v>
      </c>
    </row>
    <row r="24" spans="1:2" x14ac:dyDescent="0.3">
      <c r="A24" s="7" t="s">
        <v>44</v>
      </c>
      <c r="B24">
        <v>716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2A3EE-58CF-4EBA-878F-81B2FCB16CF5}">
  <dimension ref="A1:G9"/>
  <sheetViews>
    <sheetView workbookViewId="0">
      <selection activeCell="D28" sqref="D28"/>
    </sheetView>
  </sheetViews>
  <sheetFormatPr defaultRowHeight="14.4" x14ac:dyDescent="0.3"/>
  <cols>
    <col min="1" max="1" width="16.44140625" bestFit="1" customWidth="1"/>
    <col min="2" max="2" width="15.5546875" bestFit="1" customWidth="1"/>
    <col min="3" max="3" width="18.77734375" bestFit="1" customWidth="1"/>
    <col min="4" max="4" width="15.109375" bestFit="1" customWidth="1"/>
    <col min="5" max="5" width="18.77734375" bestFit="1" customWidth="1"/>
    <col min="6" max="6" width="16.6640625" bestFit="1" customWidth="1"/>
    <col min="7" max="8" width="10.77734375" bestFit="1" customWidth="1"/>
    <col min="9" max="9" width="18.77734375" bestFit="1" customWidth="1"/>
    <col min="10" max="10" width="20.88671875" bestFit="1" customWidth="1"/>
    <col min="11" max="11" width="12.6640625" bestFit="1" customWidth="1"/>
    <col min="12" max="12" width="6.21875" bestFit="1" customWidth="1"/>
    <col min="13" max="13" width="14.33203125" bestFit="1" customWidth="1"/>
    <col min="14" max="14" width="19.88671875" bestFit="1" customWidth="1"/>
    <col min="15" max="15" width="8.6640625" bestFit="1" customWidth="1"/>
    <col min="16" max="16" width="15.109375" bestFit="1" customWidth="1"/>
    <col min="17" max="17" width="12.88671875" bestFit="1" customWidth="1"/>
    <col min="18" max="18" width="18.77734375" bestFit="1" customWidth="1"/>
    <col min="19" max="19" width="18.44140625" bestFit="1" customWidth="1"/>
    <col min="20" max="20" width="15.33203125" bestFit="1" customWidth="1"/>
    <col min="21" max="22" width="16.6640625" bestFit="1" customWidth="1"/>
    <col min="23" max="23" width="10.6640625" bestFit="1" customWidth="1"/>
    <col min="24" max="24" width="10.77734375" bestFit="1" customWidth="1"/>
  </cols>
  <sheetData>
    <row r="1" spans="1:7" x14ac:dyDescent="0.3">
      <c r="A1" s="6" t="s">
        <v>53</v>
      </c>
      <c r="B1" s="6" t="s">
        <v>52</v>
      </c>
    </row>
    <row r="2" spans="1:7" x14ac:dyDescent="0.3">
      <c r="A2" s="6" t="s">
        <v>54</v>
      </c>
      <c r="B2" t="s">
        <v>7</v>
      </c>
      <c r="C2" t="s">
        <v>40</v>
      </c>
      <c r="D2" t="s">
        <v>29</v>
      </c>
      <c r="E2" t="s">
        <v>39</v>
      </c>
      <c r="F2" t="s">
        <v>41</v>
      </c>
      <c r="G2" t="s">
        <v>44</v>
      </c>
    </row>
    <row r="3" spans="1:7" x14ac:dyDescent="0.3">
      <c r="A3" s="7" t="s">
        <v>20</v>
      </c>
      <c r="B3">
        <v>939</v>
      </c>
      <c r="C3">
        <v>1122</v>
      </c>
      <c r="D3">
        <v>690</v>
      </c>
      <c r="E3">
        <v>1125</v>
      </c>
      <c r="F3">
        <v>843</v>
      </c>
      <c r="G3">
        <v>4719</v>
      </c>
    </row>
    <row r="4" spans="1:7" x14ac:dyDescent="0.3">
      <c r="A4" s="7" t="s">
        <v>14</v>
      </c>
      <c r="B4">
        <v>702</v>
      </c>
      <c r="C4">
        <v>1596</v>
      </c>
      <c r="D4">
        <v>816</v>
      </c>
      <c r="E4">
        <v>1422</v>
      </c>
      <c r="F4">
        <v>231</v>
      </c>
      <c r="G4">
        <v>4767</v>
      </c>
    </row>
    <row r="5" spans="1:7" x14ac:dyDescent="0.3">
      <c r="A5" s="7" t="s">
        <v>30</v>
      </c>
      <c r="B5">
        <v>987</v>
      </c>
      <c r="C5">
        <v>1293</v>
      </c>
      <c r="D5">
        <v>1848</v>
      </c>
      <c r="E5">
        <v>1272</v>
      </c>
      <c r="F5">
        <v>1083</v>
      </c>
      <c r="G5">
        <v>6483</v>
      </c>
    </row>
    <row r="6" spans="1:7" x14ac:dyDescent="0.3">
      <c r="A6" s="7" t="s">
        <v>6</v>
      </c>
      <c r="B6">
        <v>1161</v>
      </c>
      <c r="C6">
        <v>1161</v>
      </c>
      <c r="D6">
        <v>1092</v>
      </c>
      <c r="E6">
        <v>1218</v>
      </c>
      <c r="F6">
        <v>1365</v>
      </c>
      <c r="G6">
        <v>5997</v>
      </c>
    </row>
    <row r="7" spans="1:7" x14ac:dyDescent="0.3">
      <c r="A7" s="7" t="s">
        <v>17</v>
      </c>
      <c r="B7">
        <v>837</v>
      </c>
      <c r="C7">
        <v>1119</v>
      </c>
      <c r="D7">
        <v>1074</v>
      </c>
      <c r="E7">
        <v>1335</v>
      </c>
      <c r="F7">
        <v>1704</v>
      </c>
      <c r="G7">
        <v>6069</v>
      </c>
    </row>
    <row r="8" spans="1:7" x14ac:dyDescent="0.3">
      <c r="A8" s="7" t="s">
        <v>9</v>
      </c>
      <c r="B8">
        <v>1593</v>
      </c>
      <c r="C8">
        <v>594</v>
      </c>
      <c r="D8">
        <v>765</v>
      </c>
      <c r="E8">
        <v>1002</v>
      </c>
      <c r="F8">
        <v>795</v>
      </c>
      <c r="G8">
        <v>4749</v>
      </c>
    </row>
    <row r="9" spans="1:7" x14ac:dyDescent="0.3">
      <c r="A9" s="7" t="s">
        <v>44</v>
      </c>
      <c r="B9">
        <v>6219</v>
      </c>
      <c r="C9">
        <v>6885</v>
      </c>
      <c r="D9">
        <v>6285</v>
      </c>
      <c r="E9">
        <v>7374</v>
      </c>
      <c r="F9">
        <v>6021</v>
      </c>
      <c r="G9">
        <v>32784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89593-FE0C-42E4-959C-E16C2A2E2B5C}">
  <dimension ref="A3:C26"/>
  <sheetViews>
    <sheetView topLeftCell="B1" workbookViewId="0">
      <selection activeCell="B6" sqref="B6:B26"/>
    </sheetView>
  </sheetViews>
  <sheetFormatPr defaultRowHeight="14.4" x14ac:dyDescent="0.3"/>
  <cols>
    <col min="1" max="1" width="13.21875" bestFit="1" customWidth="1"/>
    <col min="2" max="2" width="19.6640625" bestFit="1" customWidth="1"/>
    <col min="3" max="3" width="19.77734375" customWidth="1"/>
  </cols>
  <sheetData>
    <row r="3" spans="1:3" x14ac:dyDescent="0.3">
      <c r="A3" s="4"/>
      <c r="B3">
        <f>SUMIF(Table1[Product],A3,Table1[Amount])</f>
        <v>0</v>
      </c>
    </row>
    <row r="5" spans="1:3" x14ac:dyDescent="0.3">
      <c r="B5" t="s">
        <v>78</v>
      </c>
      <c r="C5" t="s">
        <v>77</v>
      </c>
    </row>
    <row r="6" spans="1:3" x14ac:dyDescent="0.3">
      <c r="B6" t="s">
        <v>69</v>
      </c>
      <c r="C6">
        <f>SUMIF(Table1[Product],B6,Table1[Customers])</f>
        <v>7374</v>
      </c>
    </row>
    <row r="7" spans="1:3" x14ac:dyDescent="0.3">
      <c r="B7" t="s">
        <v>76</v>
      </c>
      <c r="C7">
        <f>SUMIF(Table1[Product],B7,Table1[Customers])</f>
        <v>6885</v>
      </c>
    </row>
    <row r="8" spans="1:3" x14ac:dyDescent="0.3">
      <c r="B8" s="8" t="s">
        <v>29</v>
      </c>
      <c r="C8">
        <f>SUMIF(Table1[Product],B8,Table1[Customers])</f>
        <v>6285</v>
      </c>
    </row>
    <row r="9" spans="1:3" x14ac:dyDescent="0.3">
      <c r="B9" t="s">
        <v>57</v>
      </c>
      <c r="C9">
        <f>SUMIF(Table1[Product],B9,Table1[Customers])</f>
        <v>6219</v>
      </c>
    </row>
    <row r="10" spans="1:3" x14ac:dyDescent="0.3">
      <c r="B10" t="s">
        <v>58</v>
      </c>
      <c r="C10">
        <f>SUMIF(Table1[Product],B10,Table1[Customers])</f>
        <v>5583</v>
      </c>
    </row>
    <row r="11" spans="1:3" x14ac:dyDescent="0.3">
      <c r="B11" t="s">
        <v>59</v>
      </c>
      <c r="C11">
        <f>SUMIF(Table1[Product],B11,Table1[Customers])</f>
        <v>5310</v>
      </c>
    </row>
    <row r="12" spans="1:3" x14ac:dyDescent="0.3">
      <c r="B12" t="s">
        <v>61</v>
      </c>
      <c r="C12">
        <f>SUMIF(Table1[Product],B12,Table1[Customers])</f>
        <v>5295</v>
      </c>
    </row>
    <row r="13" spans="1:3" x14ac:dyDescent="0.3">
      <c r="B13" t="s">
        <v>67</v>
      </c>
      <c r="C13">
        <f>SUMIF(Table1[Product],B13,Table1[Customers])</f>
        <v>5280</v>
      </c>
    </row>
    <row r="14" spans="1:3" x14ac:dyDescent="0.3">
      <c r="B14" t="s">
        <v>62</v>
      </c>
      <c r="C14">
        <f>SUMIF(Table1[Product],B14,Table1[Customers])</f>
        <v>5268</v>
      </c>
    </row>
    <row r="15" spans="1:3" x14ac:dyDescent="0.3">
      <c r="B15" t="s">
        <v>74</v>
      </c>
      <c r="C15">
        <f>SUMIF(Table1[Product],B15,Table1[Customers])</f>
        <v>5070</v>
      </c>
    </row>
    <row r="16" spans="1:3" x14ac:dyDescent="0.3">
      <c r="B16" t="s">
        <v>68</v>
      </c>
      <c r="C16">
        <f>SUMIF(Table1[Product],B16,Table1[Customers])</f>
        <v>5043</v>
      </c>
    </row>
    <row r="17" spans="2:3" x14ac:dyDescent="0.3">
      <c r="B17" t="s">
        <v>60</v>
      </c>
      <c r="C17">
        <f>SUMIF(Table1[Product],B17,Table1[Customers])</f>
        <v>4965</v>
      </c>
    </row>
    <row r="18" spans="2:3" x14ac:dyDescent="0.3">
      <c r="B18" t="s">
        <v>70</v>
      </c>
      <c r="C18">
        <f>SUMIF(Table1[Product],B18,Table1[Customers])</f>
        <v>4965</v>
      </c>
    </row>
    <row r="19" spans="2:3" x14ac:dyDescent="0.3">
      <c r="B19" t="s">
        <v>71</v>
      </c>
      <c r="C19">
        <f>SUMIF(Table1[Product],B19,Table1[Customers])</f>
        <v>4956</v>
      </c>
    </row>
    <row r="20" spans="2:3" x14ac:dyDescent="0.3">
      <c r="B20" t="s">
        <v>65</v>
      </c>
      <c r="C20">
        <f>SUMIF(Table1[Product],B20,Table1[Customers])</f>
        <v>4803</v>
      </c>
    </row>
    <row r="21" spans="2:3" x14ac:dyDescent="0.3">
      <c r="B21" t="s">
        <v>75</v>
      </c>
      <c r="C21">
        <f>SUMIF(Table1[Product],B21,Table1[Customers])</f>
        <v>4539</v>
      </c>
    </row>
    <row r="22" spans="2:3" x14ac:dyDescent="0.3">
      <c r="B22" t="s">
        <v>64</v>
      </c>
      <c r="C22">
        <f>SUMIF(Table1[Product],B22,Table1[Customers])</f>
        <v>4458</v>
      </c>
    </row>
    <row r="23" spans="2:3" x14ac:dyDescent="0.3">
      <c r="B23" t="s">
        <v>63</v>
      </c>
      <c r="C23">
        <f>SUMIF(Table1[Product],B23,Table1[Customers])</f>
        <v>4296</v>
      </c>
    </row>
    <row r="24" spans="2:3" x14ac:dyDescent="0.3">
      <c r="B24" t="s">
        <v>72</v>
      </c>
      <c r="C24">
        <f>SUMIF(Table1[Product],B24,Table1[Customers])</f>
        <v>4068</v>
      </c>
    </row>
    <row r="25" spans="2:3" x14ac:dyDescent="0.3">
      <c r="B25" s="9" t="s">
        <v>66</v>
      </c>
      <c r="C25">
        <f>SUMIF(Table1[Product],B25,Table1[Customers])</f>
        <v>3756</v>
      </c>
    </row>
    <row r="26" spans="2:3" x14ac:dyDescent="0.3">
      <c r="B26" t="s">
        <v>73</v>
      </c>
      <c r="C26">
        <f>SUMIF(Table1[Product],B26,Table1[Customers])</f>
        <v>3324</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D8C2B-4A6F-4657-B339-006022612F6C}">
  <dimension ref="B3:C13"/>
  <sheetViews>
    <sheetView workbookViewId="0">
      <selection activeCell="C20" sqref="C20"/>
    </sheetView>
  </sheetViews>
  <sheetFormatPr defaultRowHeight="14.4" x14ac:dyDescent="0.3"/>
  <cols>
    <col min="2" max="2" width="14.5546875" bestFit="1" customWidth="1"/>
    <col min="3" max="3" width="12.33203125" bestFit="1" customWidth="1"/>
  </cols>
  <sheetData>
    <row r="3" spans="2:3" x14ac:dyDescent="0.3">
      <c r="B3" t="s">
        <v>87</v>
      </c>
      <c r="C3" s="11" t="s">
        <v>88</v>
      </c>
    </row>
    <row r="4" spans="2:3" x14ac:dyDescent="0.3">
      <c r="B4" t="s">
        <v>85</v>
      </c>
      <c r="C4" s="11">
        <f ca="1">SUMIF(Table1[Sales Person],B4,'data '!D7:D717)</f>
        <v>3201002</v>
      </c>
    </row>
    <row r="5" spans="2:3" x14ac:dyDescent="0.3">
      <c r="B5" s="5" t="s">
        <v>26</v>
      </c>
      <c r="C5" s="11">
        <f ca="1">SUMIF(Table1[Sales Person],B5,'data '!D8:D718)</f>
        <v>293153</v>
      </c>
    </row>
    <row r="6" spans="2:3" x14ac:dyDescent="0.3">
      <c r="B6" s="5" t="s">
        <v>8</v>
      </c>
      <c r="C6" s="11">
        <f ca="1">SUMIF(Table1[Sales Person],B6,'data '!D9:D719)</f>
        <v>296863</v>
      </c>
    </row>
    <row r="7" spans="2:3" x14ac:dyDescent="0.3">
      <c r="B7" s="5" t="s">
        <v>13</v>
      </c>
      <c r="C7" s="11">
        <f ca="1">SUMIF(Table1[Sales Person],B7,'data '!D10:D720)</f>
        <v>289499</v>
      </c>
    </row>
    <row r="8" spans="2:3" x14ac:dyDescent="0.3">
      <c r="B8" t="s">
        <v>81</v>
      </c>
      <c r="C8" s="11">
        <f ca="1">SUMIF(Table1[Sales Person],B8,'data '!D11:D721)</f>
        <v>289702</v>
      </c>
    </row>
    <row r="9" spans="2:3" x14ac:dyDescent="0.3">
      <c r="B9" t="s">
        <v>80</v>
      </c>
      <c r="C9" s="11">
        <f ca="1">SUMIF(Table1[Sales Person],B9,'data '!D12:D722)</f>
        <v>342657</v>
      </c>
    </row>
    <row r="10" spans="2:3" x14ac:dyDescent="0.3">
      <c r="B10" t="s">
        <v>86</v>
      </c>
      <c r="C10" s="11">
        <f ca="1">SUMIF(Table1[Sales Person],B10,'data '!D13:D723)</f>
        <v>277018</v>
      </c>
    </row>
    <row r="11" spans="2:3" x14ac:dyDescent="0.3">
      <c r="B11" t="s">
        <v>82</v>
      </c>
      <c r="C11" s="11">
        <f ca="1">SUMIF(Table1[Sales Person],B11,'data '!D14:D724)</f>
        <v>302883</v>
      </c>
    </row>
    <row r="12" spans="2:3" x14ac:dyDescent="0.3">
      <c r="B12" t="s">
        <v>83</v>
      </c>
      <c r="C12" s="11">
        <f ca="1">SUMIF(Table1[Sales Person],B12,'data '!D15:D725)</f>
        <v>253365</v>
      </c>
    </row>
    <row r="13" spans="2:3" x14ac:dyDescent="0.3">
      <c r="B13" t="s">
        <v>84</v>
      </c>
      <c r="C13" s="11">
        <f ca="1">SUMIF(Table1[Sales Person],B13,'data '!D16:D726)</f>
        <v>297094</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86EBE-9674-4108-A9BF-A0CF4A8A3B96}">
  <dimension ref="A3:G25"/>
  <sheetViews>
    <sheetView workbookViewId="0">
      <selection activeCell="B3" sqref="B3:G3"/>
    </sheetView>
  </sheetViews>
  <sheetFormatPr defaultRowHeight="14.4" x14ac:dyDescent="0.3"/>
  <cols>
    <col min="1" max="1" width="25.5546875" customWidth="1"/>
    <col min="5" max="5" width="10" customWidth="1"/>
    <col min="6" max="6" width="13.33203125" customWidth="1"/>
    <col min="7" max="7" width="9" customWidth="1"/>
  </cols>
  <sheetData>
    <row r="3" spans="1:7" x14ac:dyDescent="0.3">
      <c r="A3" t="s">
        <v>78</v>
      </c>
      <c r="B3" t="s">
        <v>17</v>
      </c>
      <c r="C3" t="s">
        <v>30</v>
      </c>
      <c r="D3" t="s">
        <v>9</v>
      </c>
      <c r="E3" t="s">
        <v>90</v>
      </c>
      <c r="F3" t="s">
        <v>91</v>
      </c>
      <c r="G3" t="s">
        <v>92</v>
      </c>
    </row>
    <row r="4" spans="1:7" x14ac:dyDescent="0.3">
      <c r="A4" s="3" t="s">
        <v>69</v>
      </c>
      <c r="B4">
        <f>COUNTIFS(Table1[Product],A4,Table1[Geography],B$3)</f>
        <v>9</v>
      </c>
      <c r="C4">
        <f>COUNTIFS(Table1[Geography],$C$3,Table1[Product],A4)</f>
        <v>7</v>
      </c>
      <c r="D4">
        <f>COUNTIFS(Table1[Geography],$D$3,Table1[Product],A4)</f>
        <v>7</v>
      </c>
      <c r="E4">
        <f>COUNTIFS(Table1[Geography],$E$3,Table1[Product],A4)</f>
        <v>6</v>
      </c>
      <c r="F4">
        <f>COUNTIFS(Table1[Geography],$F$3,Table1[Product],A4)</f>
        <v>6</v>
      </c>
      <c r="G4">
        <f>COUNTIFS(Table1[Geography],$G$3,Table1[Product],A4)</f>
        <v>6</v>
      </c>
    </row>
    <row r="5" spans="1:7" x14ac:dyDescent="0.3">
      <c r="A5" s="5" t="s">
        <v>76</v>
      </c>
      <c r="B5">
        <f>COUNTIFS(Table1[Product],A5,Table1[Geography],B$3)</f>
        <v>6</v>
      </c>
      <c r="C5">
        <f>COUNTIFS(Table1[Geography],$C$3,Table1[Product],A5)</f>
        <v>6</v>
      </c>
      <c r="D5">
        <f>COUNTIFS(Table1[Geography],$D$3,Table1[Product],A5)</f>
        <v>4</v>
      </c>
      <c r="E5">
        <f>COUNTIFS(Table1[Geography],$E$3,Table1[Product],A5)</f>
        <v>5</v>
      </c>
      <c r="F5">
        <f>COUNTIFS(Table1[Geography],$F$3,Table1[Product],A5)</f>
        <v>6</v>
      </c>
      <c r="G5">
        <f>COUNTIFS(Table1[Geography],$G$3,Table1[Product],A5)</f>
        <v>6</v>
      </c>
    </row>
    <row r="6" spans="1:7" x14ac:dyDescent="0.3">
      <c r="A6" s="3" t="s">
        <v>29</v>
      </c>
      <c r="B6">
        <f>COUNTIFS(Table1[Product],A6,Table1[Geography],B$3)</f>
        <v>7</v>
      </c>
      <c r="C6">
        <f>COUNTIFS(Table1[Geography],$C$3,Table1[Product],A6)</f>
        <v>9</v>
      </c>
      <c r="D6">
        <f>COUNTIFS(Table1[Geography],$D$3,Table1[Product],A6)</f>
        <v>4</v>
      </c>
      <c r="E6">
        <f>COUNTIFS(Table1[Geography],$E$3,Table1[Product],A6)</f>
        <v>5</v>
      </c>
      <c r="F6">
        <f>COUNTIFS(Table1[Geography],$F$3,Table1[Product],A6)</f>
        <v>5</v>
      </c>
      <c r="G6">
        <f>COUNTIFS(Table1[Geography],$G$3,Table1[Product],A6)</f>
        <v>8</v>
      </c>
    </row>
    <row r="7" spans="1:7" x14ac:dyDescent="0.3">
      <c r="A7" s="5" t="s">
        <v>57</v>
      </c>
      <c r="B7">
        <f>COUNTIFS(Table1[Product],A7,Table1[Geography],B$3)</f>
        <v>5</v>
      </c>
      <c r="C7">
        <f>COUNTIFS(Table1[Geography],$C$3,Table1[Product],A7)</f>
        <v>4</v>
      </c>
      <c r="D7">
        <f>COUNTIFS(Table1[Geography],$D$3,Table1[Product],A7)</f>
        <v>7</v>
      </c>
      <c r="E7">
        <f>COUNTIFS(Table1[Geography],$E$3,Table1[Product],A7)</f>
        <v>4</v>
      </c>
      <c r="F7">
        <f>COUNTIFS(Table1[Geography],$F$3,Table1[Product],A7)</f>
        <v>8</v>
      </c>
      <c r="G7">
        <f>COUNTIFS(Table1[Geography],$G$3,Table1[Product],A7)</f>
        <v>7</v>
      </c>
    </row>
    <row r="8" spans="1:7" x14ac:dyDescent="0.3">
      <c r="A8" s="3" t="s">
        <v>58</v>
      </c>
      <c r="B8">
        <f>COUNTIFS(Table1[Product],A8,Table1[Geography],B$3)</f>
        <v>3</v>
      </c>
      <c r="C8">
        <f>COUNTIFS(Table1[Geography],$C$3,Table1[Product],A8)</f>
        <v>6</v>
      </c>
      <c r="D8">
        <f>COUNTIFS(Table1[Geography],$D$3,Table1[Product],A8)</f>
        <v>7</v>
      </c>
      <c r="E8">
        <f>COUNTIFS(Table1[Geography],$E$3,Table1[Product],A8)</f>
        <v>2</v>
      </c>
      <c r="F8">
        <f>COUNTIFS(Table1[Geography],$F$3,Table1[Product],A8)</f>
        <v>3</v>
      </c>
      <c r="G8">
        <f>COUNTIFS(Table1[Geography],$G$3,Table1[Product],A8)</f>
        <v>8</v>
      </c>
    </row>
    <row r="9" spans="1:7" x14ac:dyDescent="0.3">
      <c r="A9" s="5" t="s">
        <v>59</v>
      </c>
      <c r="B9">
        <f>COUNTIFS(Table1[Product],A9,Table1[Geography],B$3)</f>
        <v>2</v>
      </c>
      <c r="C9">
        <f>COUNTIFS(Table1[Geography],$C$3,Table1[Product],A9)</f>
        <v>5</v>
      </c>
      <c r="D9">
        <f>COUNTIFS(Table1[Geography],$D$3,Table1[Product],A9)</f>
        <v>5</v>
      </c>
      <c r="E9">
        <f>COUNTIFS(Table1[Geography],$E$3,Table1[Product],A9)</f>
        <v>7</v>
      </c>
      <c r="F9">
        <f>COUNTIFS(Table1[Geography],$F$3,Table1[Product],A9)</f>
        <v>7</v>
      </c>
      <c r="G9">
        <f>COUNTIFS(Table1[Geography],$G$3,Table1[Product],A9)</f>
        <v>4</v>
      </c>
    </row>
    <row r="10" spans="1:7" x14ac:dyDescent="0.3">
      <c r="A10" s="3" t="s">
        <v>61</v>
      </c>
      <c r="B10">
        <f>COUNTIFS(Table1[Product],A10,Table1[Geography],B$3)</f>
        <v>8</v>
      </c>
      <c r="C10">
        <f>COUNTIFS(Table1[Geography],$C$3,Table1[Product],A10)</f>
        <v>5</v>
      </c>
      <c r="D10">
        <f>COUNTIFS(Table1[Geography],$D$3,Table1[Product],A10)</f>
        <v>4</v>
      </c>
      <c r="E10">
        <f>COUNTIFS(Table1[Geography],$E$3,Table1[Product],A10)</f>
        <v>7</v>
      </c>
      <c r="F10">
        <f>COUNTIFS(Table1[Geography],$F$3,Table1[Product],A10)</f>
        <v>6</v>
      </c>
      <c r="G10">
        <f>COUNTIFS(Table1[Geography],$G$3,Table1[Product],A10)</f>
        <v>7</v>
      </c>
    </row>
    <row r="11" spans="1:7" x14ac:dyDescent="0.3">
      <c r="A11" s="5" t="s">
        <v>67</v>
      </c>
      <c r="B11">
        <f>COUNTIFS(Table1[Product],A11,Table1[Geography],B$3)</f>
        <v>4</v>
      </c>
      <c r="C11">
        <f>COUNTIFS(Table1[Geography],$C$3,Table1[Product],A11)</f>
        <v>5</v>
      </c>
      <c r="D11">
        <f>COUNTIFS(Table1[Geography],$D$3,Table1[Product],A11)</f>
        <v>5</v>
      </c>
      <c r="E11">
        <f>COUNTIFS(Table1[Geography],$E$3,Table1[Product],A11)</f>
        <v>6</v>
      </c>
      <c r="F11">
        <f>COUNTIFS(Table1[Geography],$F$3,Table1[Product],A11)</f>
        <v>5</v>
      </c>
      <c r="G11">
        <f>COUNTIFS(Table1[Geography],$G$3,Table1[Product],A11)</f>
        <v>5</v>
      </c>
    </row>
    <row r="12" spans="1:7" x14ac:dyDescent="0.3">
      <c r="A12" s="3" t="s">
        <v>62</v>
      </c>
      <c r="B12">
        <f>COUNTIFS(Table1[Product],A12,Table1[Geography],B$3)</f>
        <v>6</v>
      </c>
      <c r="C12">
        <f>COUNTIFS(Table1[Geography],$C$3,Table1[Product],A12)</f>
        <v>6</v>
      </c>
      <c r="D12">
        <f>COUNTIFS(Table1[Geography],$D$3,Table1[Product],A12)</f>
        <v>5</v>
      </c>
      <c r="E12">
        <f>COUNTIFS(Table1[Geography],$E$3,Table1[Product],A12)</f>
        <v>6</v>
      </c>
      <c r="F12">
        <f>COUNTIFS(Table1[Geography],$F$3,Table1[Product],A12)</f>
        <v>5</v>
      </c>
      <c r="G12">
        <f>COUNTIFS(Table1[Geography],$G$3,Table1[Product],A12)</f>
        <v>4</v>
      </c>
    </row>
    <row r="13" spans="1:7" x14ac:dyDescent="0.3">
      <c r="A13" s="5" t="s">
        <v>74</v>
      </c>
      <c r="B13">
        <f>COUNTIFS(Table1[Product],A13,Table1[Geography],B$3)</f>
        <v>7</v>
      </c>
      <c r="C13">
        <f>COUNTIFS(Table1[Geography],$C$3,Table1[Product],A13)</f>
        <v>4</v>
      </c>
      <c r="D13">
        <f>COUNTIFS(Table1[Geography],$D$3,Table1[Product],A13)</f>
        <v>8</v>
      </c>
      <c r="E13">
        <f>COUNTIFS(Table1[Geography],$E$3,Table1[Product],A13)</f>
        <v>5</v>
      </c>
      <c r="F13">
        <f>COUNTIFS(Table1[Geography],$F$3,Table1[Product],A13)</f>
        <v>7</v>
      </c>
      <c r="G13">
        <f>COUNTIFS(Table1[Geography],$G$3,Table1[Product],A13)</f>
        <v>4</v>
      </c>
    </row>
    <row r="14" spans="1:7" x14ac:dyDescent="0.3">
      <c r="A14" s="3" t="s">
        <v>68</v>
      </c>
      <c r="B14">
        <f>COUNTIFS(Table1[Product],A14,Table1[Geography],B$3)</f>
        <v>4</v>
      </c>
      <c r="C14">
        <f>COUNTIFS(Table1[Geography],$C$3,Table1[Product],A14)</f>
        <v>4</v>
      </c>
      <c r="D14">
        <f>COUNTIFS(Table1[Geography],$D$3,Table1[Product],A14)</f>
        <v>6</v>
      </c>
      <c r="E14">
        <f>COUNTIFS(Table1[Geography],$E$3,Table1[Product],A14)</f>
        <v>6</v>
      </c>
      <c r="F14">
        <f>COUNTIFS(Table1[Geography],$F$3,Table1[Product],A14)</f>
        <v>3</v>
      </c>
      <c r="G14">
        <f>COUNTIFS(Table1[Geography],$G$3,Table1[Product],A14)</f>
        <v>6</v>
      </c>
    </row>
    <row r="15" spans="1:7" x14ac:dyDescent="0.3">
      <c r="A15" s="5" t="s">
        <v>60</v>
      </c>
      <c r="B15">
        <f>COUNTIFS(Table1[Product],A15,Table1[Geography],B$3)</f>
        <v>4</v>
      </c>
      <c r="C15">
        <f>COUNTIFS(Table1[Geography],$C$3,Table1[Product],A15)</f>
        <v>6</v>
      </c>
      <c r="D15">
        <f>COUNTIFS(Table1[Geography],$D$3,Table1[Product],A15)</f>
        <v>7</v>
      </c>
      <c r="E15">
        <f>COUNTIFS(Table1[Geography],$E$3,Table1[Product],A15)</f>
        <v>7</v>
      </c>
      <c r="F15">
        <f>COUNTIFS(Table1[Geography],$F$3,Table1[Product],A15)</f>
        <v>5</v>
      </c>
      <c r="G15">
        <f>COUNTIFS(Table1[Geography],$G$3,Table1[Product],A15)</f>
        <v>6</v>
      </c>
    </row>
    <row r="16" spans="1:7" x14ac:dyDescent="0.3">
      <c r="A16" s="3" t="s">
        <v>70</v>
      </c>
      <c r="B16">
        <f>COUNTIFS(Table1[Product],A16,Table1[Geography],B$3)</f>
        <v>6</v>
      </c>
      <c r="C16">
        <f>COUNTIFS(Table1[Geography],$C$3,Table1[Product],A16)</f>
        <v>6</v>
      </c>
      <c r="D16">
        <f>COUNTIFS(Table1[Geography],$D$3,Table1[Product],A16)</f>
        <v>5</v>
      </c>
      <c r="E16">
        <f>COUNTIFS(Table1[Geography],$E$3,Table1[Product],A16)</f>
        <v>5</v>
      </c>
      <c r="F16">
        <f>COUNTIFS(Table1[Geography],$F$3,Table1[Product],A16)</f>
        <v>5</v>
      </c>
      <c r="G16">
        <f>COUNTIFS(Table1[Geography],$G$3,Table1[Product],A16)</f>
        <v>4</v>
      </c>
    </row>
    <row r="17" spans="1:7" x14ac:dyDescent="0.3">
      <c r="A17" s="5" t="s">
        <v>71</v>
      </c>
      <c r="B17">
        <f>COUNTIFS(Table1[Product],A17,Table1[Geography],B$3)</f>
        <v>4</v>
      </c>
      <c r="C17">
        <f>COUNTIFS(Table1[Geography],$C$3,Table1[Product],A17)</f>
        <v>5</v>
      </c>
      <c r="D17">
        <f>COUNTIFS(Table1[Geography],$D$3,Table1[Product],A17)</f>
        <v>6</v>
      </c>
      <c r="E17">
        <f>COUNTIFS(Table1[Geography],$E$3,Table1[Product],A17)</f>
        <v>3</v>
      </c>
      <c r="F17">
        <f>COUNTIFS(Table1[Geography],$F$3,Table1[Product],A17)</f>
        <v>7</v>
      </c>
      <c r="G17">
        <f>COUNTIFS(Table1[Geography],$G$3,Table1[Product],A17)</f>
        <v>8</v>
      </c>
    </row>
    <row r="18" spans="1:7" x14ac:dyDescent="0.3">
      <c r="A18" s="3" t="s">
        <v>65</v>
      </c>
      <c r="B18">
        <f>COUNTIFS(Table1[Product],A18,Table1[Geography],B$3)</f>
        <v>4</v>
      </c>
      <c r="C18">
        <f>COUNTIFS(Table1[Geography],$C$3,Table1[Product],A18)</f>
        <v>8</v>
      </c>
      <c r="D18">
        <f>COUNTIFS(Table1[Geography],$D$3,Table1[Product],A18)</f>
        <v>2</v>
      </c>
      <c r="E18">
        <f>COUNTIFS(Table1[Geography],$E$3,Table1[Product],A18)</f>
        <v>7</v>
      </c>
      <c r="F18">
        <f>COUNTIFS(Table1[Geography],$F$3,Table1[Product],A18)</f>
        <v>6</v>
      </c>
      <c r="G18">
        <f>COUNTIFS(Table1[Geography],$G$3,Table1[Product],A18)</f>
        <v>6</v>
      </c>
    </row>
    <row r="19" spans="1:7" x14ac:dyDescent="0.3">
      <c r="A19" s="5" t="s">
        <v>75</v>
      </c>
      <c r="B19">
        <f>COUNTIFS(Table1[Product],A19,Table1[Geography],B$3)</f>
        <v>8</v>
      </c>
      <c r="C19">
        <f>COUNTIFS(Table1[Geography],$C$3,Table1[Product],A19)</f>
        <v>6</v>
      </c>
      <c r="D19">
        <f>COUNTIFS(Table1[Geography],$D$3,Table1[Product],A19)</f>
        <v>3</v>
      </c>
      <c r="E19">
        <f>COUNTIFS(Table1[Geography],$E$3,Table1[Product],A19)</f>
        <v>6</v>
      </c>
      <c r="F19">
        <f>COUNTIFS(Table1[Geography],$F$3,Table1[Product],A19)</f>
        <v>5</v>
      </c>
      <c r="G19">
        <f>COUNTIFS(Table1[Geography],$G$3,Table1[Product],A19)</f>
        <v>6</v>
      </c>
    </row>
    <row r="20" spans="1:7" x14ac:dyDescent="0.3">
      <c r="A20" s="3" t="s">
        <v>64</v>
      </c>
      <c r="B20">
        <f>COUNTIFS(Table1[Product],A20,Table1[Geography],B$3)</f>
        <v>4</v>
      </c>
      <c r="C20">
        <f>COUNTIFS(Table1[Geography],$C$3,Table1[Product],A20)</f>
        <v>6</v>
      </c>
      <c r="D20">
        <f>COUNTIFS(Table1[Geography],$D$3,Table1[Product],A20)</f>
        <v>6</v>
      </c>
      <c r="E20">
        <f>COUNTIFS(Table1[Geography],$E$3,Table1[Product],A20)</f>
        <v>6</v>
      </c>
      <c r="F20">
        <f>COUNTIFS(Table1[Geography],$F$3,Table1[Product],A20)</f>
        <v>4</v>
      </c>
      <c r="G20">
        <f>COUNTIFS(Table1[Geography],$G$3,Table1[Product],A20)</f>
        <v>1</v>
      </c>
    </row>
    <row r="21" spans="1:7" x14ac:dyDescent="0.3">
      <c r="A21" s="5" t="s">
        <v>63</v>
      </c>
      <c r="B21">
        <f>COUNTIFS(Table1[Product],A21,Table1[Geography],B$3)</f>
        <v>4</v>
      </c>
      <c r="C21">
        <f>COUNTIFS(Table1[Geography],$C$3,Table1[Product],A21)</f>
        <v>6</v>
      </c>
      <c r="D21">
        <f>COUNTIFS(Table1[Geography],$D$3,Table1[Product],A21)</f>
        <v>6</v>
      </c>
      <c r="E21">
        <f>COUNTIFS(Table1[Geography],$E$3,Table1[Product],A21)</f>
        <v>5</v>
      </c>
      <c r="F21">
        <f>COUNTIFS(Table1[Geography],$F$3,Table1[Product],A21)</f>
        <v>7</v>
      </c>
      <c r="G21">
        <f>COUNTIFS(Table1[Geography],$G$3,Table1[Product],A21)</f>
        <v>6</v>
      </c>
    </row>
    <row r="22" spans="1:7" x14ac:dyDescent="0.3">
      <c r="A22" s="3" t="s">
        <v>72</v>
      </c>
      <c r="B22">
        <f>COUNTIFS(Table1[Product],A22,Table1[Geography],B$3)</f>
        <v>3</v>
      </c>
      <c r="C22">
        <f>COUNTIFS(Table1[Geography],$C$3,Table1[Product],A22)</f>
        <v>4</v>
      </c>
      <c r="D22">
        <f>COUNTIFS(Table1[Geography],$D$3,Table1[Product],A22)</f>
        <v>5</v>
      </c>
      <c r="E22">
        <f>COUNTIFS(Table1[Geography],$E$3,Table1[Product],A22)</f>
        <v>5</v>
      </c>
      <c r="F22">
        <f>COUNTIFS(Table1[Geography],$F$3,Table1[Product],A22)</f>
        <v>4</v>
      </c>
      <c r="G22">
        <f>COUNTIFS(Table1[Geography],$G$3,Table1[Product],A22)</f>
        <v>8</v>
      </c>
    </row>
    <row r="23" spans="1:7" x14ac:dyDescent="0.3">
      <c r="A23" s="5" t="s">
        <v>66</v>
      </c>
      <c r="B23">
        <f>COUNTIFS(Table1[Product],A23,Table1[Geography],B$3)</f>
        <v>4</v>
      </c>
      <c r="C23">
        <f>COUNTIFS(Table1[Geography],$C$3,Table1[Product],A23)</f>
        <v>5</v>
      </c>
      <c r="D23">
        <f>COUNTIFS(Table1[Geography],$D$3,Table1[Product],A23)</f>
        <v>6</v>
      </c>
      <c r="E23">
        <f>COUNTIFS(Table1[Geography],$E$3,Table1[Product],A23)</f>
        <v>3</v>
      </c>
      <c r="F23">
        <f>COUNTIFS(Table1[Geography],$F$3,Table1[Product],A23)</f>
        <v>6</v>
      </c>
      <c r="G23">
        <f>COUNTIFS(Table1[Geography],$G$3,Table1[Product],A23)</f>
        <v>3</v>
      </c>
    </row>
    <row r="24" spans="1:7" x14ac:dyDescent="0.3">
      <c r="A24" s="12" t="s">
        <v>73</v>
      </c>
      <c r="B24">
        <f>COUNTIFS(Table1[Product],A24,Table1[Geography],B$3)</f>
        <v>4</v>
      </c>
      <c r="C24">
        <f>COUNTIFS(Table1[Geography],$C$3,Table1[Product],A24)</f>
        <v>6</v>
      </c>
      <c r="D24">
        <f>COUNTIFS(Table1[Geography],$D$3,Table1[Product],A24)</f>
        <v>5</v>
      </c>
      <c r="E24">
        <f>COUNTIFS(Table1[Geography],$E$3,Table1[Product],A24)</f>
        <v>3</v>
      </c>
      <c r="F24">
        <f>COUNTIFS(Table1[Geography],$F$3,Table1[Product],A24)</f>
        <v>7</v>
      </c>
      <c r="G24">
        <f>COUNTIFS(Table1[Geography],$G$3,Table1[Product],A24)</f>
        <v>5</v>
      </c>
    </row>
    <row r="25" spans="1:7" ht="15" thickBot="1" x14ac:dyDescent="0.35">
      <c r="A25" s="14" t="s">
        <v>93</v>
      </c>
      <c r="B25" s="13">
        <f>SUM(B4:B24)</f>
        <v>106</v>
      </c>
      <c r="C25" s="13">
        <f t="shared" ref="C25:G25" si="0">SUM(C4:C24)</f>
        <v>119</v>
      </c>
      <c r="D25" s="13">
        <f t="shared" si="0"/>
        <v>113</v>
      </c>
      <c r="E25" s="13">
        <f t="shared" si="0"/>
        <v>109</v>
      </c>
      <c r="F25" s="13">
        <f t="shared" si="0"/>
        <v>117</v>
      </c>
      <c r="G25" s="13">
        <f t="shared" si="0"/>
        <v>118</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01E88-B0BC-47EA-903F-7B3B1BD0A815}">
  <dimension ref="B3:C9"/>
  <sheetViews>
    <sheetView workbookViewId="0">
      <selection activeCell="C16" sqref="C16"/>
    </sheetView>
  </sheetViews>
  <sheetFormatPr defaultRowHeight="14.4" x14ac:dyDescent="0.3"/>
  <cols>
    <col min="2" max="2" width="10.44140625" customWidth="1"/>
    <col min="3" max="3" width="21.21875" customWidth="1"/>
  </cols>
  <sheetData>
    <row r="3" spans="2:3" x14ac:dyDescent="0.3">
      <c r="B3" s="1" t="s">
        <v>96</v>
      </c>
      <c r="C3" s="15" t="s">
        <v>97</v>
      </c>
    </row>
    <row r="4" spans="2:3" x14ac:dyDescent="0.3">
      <c r="B4" s="1" t="s">
        <v>92</v>
      </c>
      <c r="C4" s="15">
        <f>SUMIF(Table1[Geography],B4,Table1[Amount])</f>
        <v>548324</v>
      </c>
    </row>
    <row r="5" spans="2:3" x14ac:dyDescent="0.3">
      <c r="B5" s="1" t="s">
        <v>30</v>
      </c>
      <c r="C5" s="15">
        <f>SUMIF(Table1[Geography],B5,Table1[Amount])</f>
        <v>517993</v>
      </c>
    </row>
    <row r="6" spans="2:3" x14ac:dyDescent="0.3">
      <c r="B6" s="1" t="s">
        <v>91</v>
      </c>
      <c r="C6" s="15">
        <f>SUMIF(Table1[Geography],B6,Table1[Amount])</f>
        <v>495901</v>
      </c>
    </row>
    <row r="7" spans="2:3" x14ac:dyDescent="0.3">
      <c r="B7" s="1" t="s">
        <v>9</v>
      </c>
      <c r="C7" s="15">
        <f>SUMIF(Table1[Geography],B7,Table1[Amount])</f>
        <v>475111</v>
      </c>
    </row>
    <row r="8" spans="2:3" x14ac:dyDescent="0.3">
      <c r="B8" s="1" t="s">
        <v>90</v>
      </c>
      <c r="C8" s="15">
        <f>SUMIF(Table1[Geography],B8,Table1[Amount])</f>
        <v>463386</v>
      </c>
    </row>
    <row r="9" spans="2:3" x14ac:dyDescent="0.3">
      <c r="B9" s="2" t="s">
        <v>17</v>
      </c>
      <c r="C9" s="15">
        <f>SUMIF(Table1[Geography],B9,Table1[Amount])</f>
        <v>426902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 </vt:lpstr>
      <vt:lpstr>report 1</vt:lpstr>
      <vt:lpstr>report 2</vt:lpstr>
      <vt:lpstr>report 3</vt:lpstr>
      <vt:lpstr>report 4</vt:lpstr>
      <vt:lpstr>report 5</vt:lpstr>
      <vt:lpstr>report 6</vt:lpstr>
      <vt:lpstr>report 7</vt:lpstr>
      <vt:lpstr>report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Devendar Bahadur</dc:creator>
  <cp:lastModifiedBy>Devendar Bahadur</cp:lastModifiedBy>
  <dcterms:created xsi:type="dcterms:W3CDTF">2025-03-24T12:44:41Z</dcterms:created>
  <dcterms:modified xsi:type="dcterms:W3CDTF">2025-05-21T18:35:36Z</dcterms:modified>
</cp:coreProperties>
</file>