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neshsaraswat/Desktop/MSBA-Fall2023-Sem1/BAN-602/Case2/"/>
    </mc:Choice>
  </mc:AlternateContent>
  <xr:revisionPtr revIDLastSave="0" documentId="8_{FEEDD3CD-BF9C-3444-B76D-02DED4E2300B}" xr6:coauthVersionLast="47" xr6:coauthVersionMax="47" xr10:uidLastSave="{00000000-0000-0000-0000-000000000000}"/>
  <bookViews>
    <workbookView xWindow="0" yWindow="640" windowWidth="25600" windowHeight="16000" activeTab="1" xr2:uid="{D2FF34B6-56B8-6546-B116-D6BBBEA45FD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J13" i="2"/>
  <c r="I13" i="2"/>
  <c r="K13" i="2" s="1"/>
  <c r="G5" i="2"/>
  <c r="G4" i="2"/>
  <c r="J10" i="1"/>
  <c r="J11" i="1"/>
  <c r="J12" i="1"/>
  <c r="J9" i="1"/>
  <c r="H10" i="1"/>
  <c r="H11" i="1"/>
  <c r="H12" i="1"/>
  <c r="H9" i="1"/>
</calcChain>
</file>

<file path=xl/sharedStrings.xml><?xml version="1.0" encoding="utf-8"?>
<sst xmlns="http://schemas.openxmlformats.org/spreadsheetml/2006/main" count="19" uniqueCount="14">
  <si>
    <t>Expected Value</t>
  </si>
  <si>
    <t>Value</t>
  </si>
  <si>
    <t>Mean</t>
  </si>
  <si>
    <t>Z Score Value</t>
  </si>
  <si>
    <t xml:space="preserve">No. of Units </t>
  </si>
  <si>
    <t>Stockout Probability
1-P(X)</t>
  </si>
  <si>
    <t>Probability of Sales Under limit
P(X)</t>
  </si>
  <si>
    <t>Units Sold</t>
  </si>
  <si>
    <t>Units ordered</t>
  </si>
  <si>
    <t>SP</t>
  </si>
  <si>
    <t>CP</t>
  </si>
  <si>
    <t>Discounted SP</t>
  </si>
  <si>
    <t xml:space="preserve">Total Profit </t>
  </si>
  <si>
    <t>Stock Out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</si>
</sst>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169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9" fontId="0" fillId="0" borderId="11" xfId="0" applyNumberFormat="1" applyBorder="1"/>
    <xf numFmtId="0" fontId="0" fillId="0" borderId="12" xfId="0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 applyAlignment="1">
      <alignment wrapTex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 wrapText="1"/>
    </xf>
    <xf numFmtId="0" fontId="2" fillId="0" borderId="6" xfId="0" applyFont="1" applyBorder="1"/>
    <xf numFmtId="0" fontId="2" fillId="0" borderId="9" xfId="0" applyFont="1" applyBorder="1"/>
    <xf numFmtId="0" fontId="2" fillId="0" borderId="12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9" fontId="0" fillId="0" borderId="5" xfId="0" applyNumberFormat="1" applyBorder="1"/>
    <xf numFmtId="9" fontId="0" fillId="0" borderId="5" xfId="0" applyNumberFormat="1" applyFill="1" applyBorder="1"/>
    <xf numFmtId="9" fontId="0" fillId="0" borderId="7" xfId="0" applyNumberFormat="1" applyBorder="1"/>
    <xf numFmtId="9" fontId="0" fillId="0" borderId="10" xfId="0" applyNumberFormat="1" applyFill="1" applyBorder="1"/>
    <xf numFmtId="0" fontId="0" fillId="0" borderId="1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485F-6A3D-1E4B-9AC9-5DD93D1E7D19}">
  <dimension ref="F3:J16"/>
  <sheetViews>
    <sheetView workbookViewId="0">
      <selection activeCell="F9" sqref="F9:F12"/>
    </sheetView>
  </sheetViews>
  <sheetFormatPr baseColWidth="10" defaultRowHeight="16" x14ac:dyDescent="0.2"/>
  <cols>
    <col min="6" max="6" width="21.33203125" customWidth="1"/>
    <col min="8" max="8" width="12.83203125" bestFit="1" customWidth="1"/>
    <col min="9" max="9" width="27.33203125" bestFit="1" customWidth="1"/>
    <col min="10" max="10" width="17.83203125" bestFit="1" customWidth="1"/>
  </cols>
  <sheetData>
    <row r="3" spans="6:10" x14ac:dyDescent="0.2">
      <c r="F3" t="s">
        <v>0</v>
      </c>
      <c r="G3" t="s">
        <v>1</v>
      </c>
    </row>
    <row r="7" spans="6:10" ht="17" thickBot="1" x14ac:dyDescent="0.25"/>
    <row r="8" spans="6:10" ht="35" thickBot="1" x14ac:dyDescent="0.25">
      <c r="F8" s="16" t="s">
        <v>4</v>
      </c>
      <c r="G8" s="17" t="s">
        <v>2</v>
      </c>
      <c r="H8" s="17" t="s">
        <v>3</v>
      </c>
      <c r="I8" s="18" t="s">
        <v>6</v>
      </c>
      <c r="J8" s="19" t="s">
        <v>5</v>
      </c>
    </row>
    <row r="9" spans="6:10" x14ac:dyDescent="0.2">
      <c r="F9" s="9">
        <v>13000</v>
      </c>
      <c r="G9" s="10">
        <v>22500</v>
      </c>
      <c r="H9" s="11">
        <f>(F9-G9)/7142.557</f>
        <v>-1.3300558889484537</v>
      </c>
      <c r="I9" s="10">
        <v>9.1999999999999998E-2</v>
      </c>
      <c r="J9" s="12">
        <f>1-I9</f>
        <v>0.90800000000000003</v>
      </c>
    </row>
    <row r="10" spans="6:10" x14ac:dyDescent="0.2">
      <c r="F10" s="3">
        <v>17000</v>
      </c>
      <c r="G10" s="1">
        <v>22500</v>
      </c>
      <c r="H10" s="2">
        <f t="shared" ref="H10:H12" si="0">(F10-G10)/7142.557</f>
        <v>-0.77003235675963111</v>
      </c>
      <c r="I10" s="1">
        <v>0.221</v>
      </c>
      <c r="J10" s="4">
        <f t="shared" ref="J10:J12" si="1">1-I10</f>
        <v>0.77900000000000003</v>
      </c>
    </row>
    <row r="11" spans="6:10" x14ac:dyDescent="0.2">
      <c r="F11" s="3">
        <v>26000</v>
      </c>
      <c r="G11" s="1">
        <v>22500</v>
      </c>
      <c r="H11" s="2">
        <f t="shared" si="0"/>
        <v>0.49002059066521975</v>
      </c>
      <c r="I11" s="1">
        <v>0.68799999999999994</v>
      </c>
      <c r="J11" s="4">
        <f t="shared" si="1"/>
        <v>0.31200000000000006</v>
      </c>
    </row>
    <row r="12" spans="6:10" ht="17" thickBot="1" x14ac:dyDescent="0.25">
      <c r="F12" s="5">
        <v>29000</v>
      </c>
      <c r="G12" s="6">
        <v>22500</v>
      </c>
      <c r="H12" s="7">
        <f t="shared" si="0"/>
        <v>0.91003823980683674</v>
      </c>
      <c r="I12" s="6">
        <v>0.81899999999999995</v>
      </c>
      <c r="J12" s="8">
        <f t="shared" si="1"/>
        <v>0.18100000000000005</v>
      </c>
    </row>
    <row r="16" spans="6:10" x14ac:dyDescent="0.2">
      <c r="F16" t="s">
        <v>8</v>
      </c>
      <c r="G1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E4EC-6233-5440-AADF-E17F1FE6C54D}">
  <dimension ref="D3:K56"/>
  <sheetViews>
    <sheetView tabSelected="1" topLeftCell="A23" workbookViewId="0">
      <selection activeCell="D23" sqref="D23:G56"/>
    </sheetView>
  </sheetViews>
  <sheetFormatPr baseColWidth="10" defaultRowHeight="16" x14ac:dyDescent="0.2"/>
  <cols>
    <col min="4" max="4" width="18.33203125" bestFit="1" customWidth="1"/>
    <col min="5" max="5" width="12.33203125" bestFit="1" customWidth="1"/>
    <col min="6" max="6" width="26" customWidth="1"/>
    <col min="7" max="7" width="21.5" customWidth="1"/>
  </cols>
  <sheetData>
    <row r="3" spans="5:11" x14ac:dyDescent="0.2">
      <c r="E3" t="s">
        <v>9</v>
      </c>
      <c r="F3">
        <v>29</v>
      </c>
    </row>
    <row r="4" spans="5:11" x14ac:dyDescent="0.2">
      <c r="E4" t="s">
        <v>10</v>
      </c>
      <c r="F4">
        <v>17</v>
      </c>
      <c r="G4">
        <f>F3-F4</f>
        <v>12</v>
      </c>
    </row>
    <row r="5" spans="5:11" ht="17" thickBot="1" x14ac:dyDescent="0.25">
      <c r="E5" t="s">
        <v>11</v>
      </c>
      <c r="F5">
        <v>7</v>
      </c>
      <c r="G5">
        <f>F4-F5</f>
        <v>10</v>
      </c>
    </row>
    <row r="6" spans="5:11" ht="18" thickBot="1" x14ac:dyDescent="0.25">
      <c r="E6" s="13" t="s">
        <v>8</v>
      </c>
      <c r="F6" s="14" t="s">
        <v>7</v>
      </c>
      <c r="G6" s="15" t="s">
        <v>12</v>
      </c>
    </row>
    <row r="7" spans="5:11" x14ac:dyDescent="0.2">
      <c r="E7" s="23">
        <v>13000</v>
      </c>
      <c r="F7" s="24">
        <v>12000</v>
      </c>
      <c r="G7" s="25">
        <v>134000</v>
      </c>
      <c r="H7">
        <f>MAX(G7:G18)</f>
        <v>348000</v>
      </c>
    </row>
    <row r="8" spans="5:11" x14ac:dyDescent="0.2">
      <c r="E8" s="3">
        <v>17000</v>
      </c>
      <c r="F8" s="1">
        <v>12000</v>
      </c>
      <c r="G8" s="20">
        <v>94000</v>
      </c>
    </row>
    <row r="9" spans="5:11" x14ac:dyDescent="0.2">
      <c r="E9" s="3">
        <v>26000</v>
      </c>
      <c r="F9" s="1">
        <v>12000</v>
      </c>
      <c r="G9" s="20">
        <v>4000</v>
      </c>
    </row>
    <row r="10" spans="5:11" ht="17" thickBot="1" x14ac:dyDescent="0.25">
      <c r="E10" s="5">
        <v>29000</v>
      </c>
      <c r="F10" s="6">
        <v>12000</v>
      </c>
      <c r="G10" s="21">
        <v>-26000</v>
      </c>
    </row>
    <row r="11" spans="5:11" x14ac:dyDescent="0.2">
      <c r="E11" s="23">
        <v>13000</v>
      </c>
      <c r="F11" s="24">
        <v>22500</v>
      </c>
      <c r="G11" s="25">
        <v>156000</v>
      </c>
    </row>
    <row r="12" spans="5:11" x14ac:dyDescent="0.2">
      <c r="E12" s="3">
        <v>17000</v>
      </c>
      <c r="F12" s="1">
        <v>22500</v>
      </c>
      <c r="G12" s="20">
        <v>204000</v>
      </c>
    </row>
    <row r="13" spans="5:11" x14ac:dyDescent="0.2">
      <c r="E13" s="3">
        <v>26000</v>
      </c>
      <c r="F13" s="1">
        <v>22500</v>
      </c>
      <c r="G13" s="20">
        <v>235000</v>
      </c>
      <c r="I13">
        <f>F13*12</f>
        <v>270000</v>
      </c>
      <c r="J13">
        <f>(E13-F13)*G5</f>
        <v>35000</v>
      </c>
      <c r="K13">
        <f>I13-J13</f>
        <v>235000</v>
      </c>
    </row>
    <row r="14" spans="5:11" ht="17" thickBot="1" x14ac:dyDescent="0.25">
      <c r="E14" s="5">
        <v>29000</v>
      </c>
      <c r="F14" s="6">
        <v>22500</v>
      </c>
      <c r="G14" s="21">
        <v>205000</v>
      </c>
    </row>
    <row r="15" spans="5:11" x14ac:dyDescent="0.2">
      <c r="E15" s="9">
        <v>13000</v>
      </c>
      <c r="F15" s="10">
        <v>33000</v>
      </c>
      <c r="G15" s="22">
        <v>156000</v>
      </c>
    </row>
    <row r="16" spans="5:11" x14ac:dyDescent="0.2">
      <c r="E16" s="3">
        <v>17000</v>
      </c>
      <c r="F16" s="1">
        <v>33000</v>
      </c>
      <c r="G16" s="20">
        <v>204000</v>
      </c>
    </row>
    <row r="17" spans="4:7" x14ac:dyDescent="0.2">
      <c r="E17" s="3">
        <v>26000</v>
      </c>
      <c r="F17" s="1">
        <v>33000</v>
      </c>
      <c r="G17" s="20">
        <v>312000</v>
      </c>
    </row>
    <row r="18" spans="4:7" ht="17" thickBot="1" x14ac:dyDescent="0.25">
      <c r="E18" s="5">
        <v>29000</v>
      </c>
      <c r="F18" s="6">
        <v>33000</v>
      </c>
      <c r="G18" s="21">
        <v>348000</v>
      </c>
    </row>
    <row r="22" spans="4:7" ht="17" thickBot="1" x14ac:dyDescent="0.25"/>
    <row r="23" spans="4:7" ht="18" thickBot="1" x14ac:dyDescent="0.25">
      <c r="D23" s="13" t="s">
        <v>13</v>
      </c>
      <c r="E23" s="14" t="s">
        <v>8</v>
      </c>
      <c r="F23" s="14" t="s">
        <v>7</v>
      </c>
      <c r="G23" s="15" t="s">
        <v>12</v>
      </c>
    </row>
    <row r="24" spans="4:7" x14ac:dyDescent="0.2">
      <c r="D24" s="29">
        <v>0.7</v>
      </c>
      <c r="E24" s="10">
        <v>26246</v>
      </c>
      <c r="F24" s="10">
        <v>12000</v>
      </c>
      <c r="G24" s="12">
        <v>1540</v>
      </c>
    </row>
    <row r="25" spans="4:7" x14ac:dyDescent="0.2">
      <c r="D25" s="27">
        <v>0.7</v>
      </c>
      <c r="E25" s="1">
        <v>26246</v>
      </c>
      <c r="F25" s="1">
        <v>22500</v>
      </c>
      <c r="G25" s="4">
        <v>232540</v>
      </c>
    </row>
    <row r="26" spans="4:7" x14ac:dyDescent="0.2">
      <c r="D26" s="27">
        <v>0.7</v>
      </c>
      <c r="E26" s="1">
        <v>26246</v>
      </c>
      <c r="F26" s="1">
        <v>33000</v>
      </c>
      <c r="G26" s="4">
        <v>314952</v>
      </c>
    </row>
    <row r="27" spans="4:7" x14ac:dyDescent="0.2">
      <c r="D27" s="27">
        <v>0.72</v>
      </c>
      <c r="E27" s="1">
        <v>26663</v>
      </c>
      <c r="F27" s="1">
        <v>12000</v>
      </c>
      <c r="G27" s="4">
        <v>-2630</v>
      </c>
    </row>
    <row r="28" spans="4:7" x14ac:dyDescent="0.2">
      <c r="D28" s="27">
        <v>0.72</v>
      </c>
      <c r="E28" s="1">
        <v>26663</v>
      </c>
      <c r="F28" s="1">
        <v>22500</v>
      </c>
      <c r="G28" s="4">
        <v>228370</v>
      </c>
    </row>
    <row r="29" spans="4:7" x14ac:dyDescent="0.2">
      <c r="D29" s="27">
        <v>0.72</v>
      </c>
      <c r="E29" s="1">
        <v>26663</v>
      </c>
      <c r="F29" s="1">
        <v>33000</v>
      </c>
      <c r="G29" s="4">
        <v>319956</v>
      </c>
    </row>
    <row r="30" spans="4:7" x14ac:dyDescent="0.2">
      <c r="D30" s="27">
        <v>0.75</v>
      </c>
      <c r="E30" s="1">
        <v>27318</v>
      </c>
      <c r="F30" s="1">
        <v>12000</v>
      </c>
      <c r="G30" s="4">
        <v>-9180</v>
      </c>
    </row>
    <row r="31" spans="4:7" x14ac:dyDescent="0.2">
      <c r="D31" s="27">
        <v>0.75</v>
      </c>
      <c r="E31" s="1">
        <v>27318</v>
      </c>
      <c r="F31" s="1">
        <v>22500</v>
      </c>
      <c r="G31" s="4">
        <v>221820</v>
      </c>
    </row>
    <row r="32" spans="4:7" x14ac:dyDescent="0.2">
      <c r="D32" s="27">
        <v>0.75</v>
      </c>
      <c r="E32" s="1">
        <v>27318</v>
      </c>
      <c r="F32" s="1">
        <v>33000</v>
      </c>
      <c r="G32" s="4">
        <v>327816</v>
      </c>
    </row>
    <row r="33" spans="4:7" x14ac:dyDescent="0.2">
      <c r="D33" s="26">
        <v>0.77</v>
      </c>
      <c r="E33" s="1">
        <v>27778</v>
      </c>
      <c r="F33" s="1">
        <v>12000</v>
      </c>
      <c r="G33" s="4">
        <v>-13780</v>
      </c>
    </row>
    <row r="34" spans="4:7" x14ac:dyDescent="0.2">
      <c r="D34" s="26">
        <v>0.77</v>
      </c>
      <c r="E34" s="1">
        <v>27778</v>
      </c>
      <c r="F34" s="1">
        <v>22500</v>
      </c>
      <c r="G34" s="4">
        <v>217220</v>
      </c>
    </row>
    <row r="35" spans="4:7" x14ac:dyDescent="0.2">
      <c r="D35" s="26">
        <v>0.77</v>
      </c>
      <c r="E35" s="1">
        <v>27778</v>
      </c>
      <c r="F35" s="1">
        <v>33000</v>
      </c>
      <c r="G35" s="4">
        <v>333336</v>
      </c>
    </row>
    <row r="36" spans="4:7" x14ac:dyDescent="0.2">
      <c r="D36" s="27">
        <v>0.8</v>
      </c>
      <c r="E36" s="30">
        <v>28512</v>
      </c>
      <c r="F36" s="30">
        <v>12000</v>
      </c>
      <c r="G36" s="31">
        <v>-21120</v>
      </c>
    </row>
    <row r="37" spans="4:7" x14ac:dyDescent="0.2">
      <c r="D37" s="27">
        <v>0.8</v>
      </c>
      <c r="E37" s="30">
        <v>28512</v>
      </c>
      <c r="F37" s="30">
        <v>22500</v>
      </c>
      <c r="G37" s="31">
        <v>209880</v>
      </c>
    </row>
    <row r="38" spans="4:7" x14ac:dyDescent="0.2">
      <c r="D38" s="27">
        <v>0.8</v>
      </c>
      <c r="E38" s="30">
        <v>28512</v>
      </c>
      <c r="F38" s="30">
        <v>33000</v>
      </c>
      <c r="G38" s="31">
        <v>342144</v>
      </c>
    </row>
    <row r="39" spans="4:7" x14ac:dyDescent="0.2">
      <c r="D39" s="27">
        <v>0.82</v>
      </c>
      <c r="E39" s="30">
        <v>29039</v>
      </c>
      <c r="F39" s="30">
        <v>12000</v>
      </c>
      <c r="G39" s="31">
        <v>-26390</v>
      </c>
    </row>
    <row r="40" spans="4:7" x14ac:dyDescent="0.2">
      <c r="D40" s="27">
        <v>0.82</v>
      </c>
      <c r="E40" s="30">
        <v>29039</v>
      </c>
      <c r="F40" s="30">
        <v>22500</v>
      </c>
      <c r="G40" s="31">
        <v>204610</v>
      </c>
    </row>
    <row r="41" spans="4:7" x14ac:dyDescent="0.2">
      <c r="D41" s="27">
        <v>0.82</v>
      </c>
      <c r="E41" s="30">
        <v>29039</v>
      </c>
      <c r="F41" s="30">
        <v>33000</v>
      </c>
      <c r="G41" s="31">
        <v>348468</v>
      </c>
    </row>
    <row r="42" spans="4:7" x14ac:dyDescent="0.2">
      <c r="D42" s="26">
        <v>0.85</v>
      </c>
      <c r="E42" s="1">
        <v>29903</v>
      </c>
      <c r="F42" s="1">
        <v>12000</v>
      </c>
      <c r="G42" s="4">
        <v>-35030</v>
      </c>
    </row>
    <row r="43" spans="4:7" x14ac:dyDescent="0.2">
      <c r="D43" s="26">
        <v>0.85</v>
      </c>
      <c r="E43" s="1">
        <v>29903</v>
      </c>
      <c r="F43" s="1">
        <v>22500</v>
      </c>
      <c r="G43" s="4">
        <v>195970</v>
      </c>
    </row>
    <row r="44" spans="4:7" x14ac:dyDescent="0.2">
      <c r="D44" s="26">
        <v>0.85</v>
      </c>
      <c r="E44" s="1">
        <v>29903</v>
      </c>
      <c r="F44" s="1">
        <v>33000</v>
      </c>
      <c r="G44" s="4">
        <v>358836</v>
      </c>
    </row>
    <row r="45" spans="4:7" x14ac:dyDescent="0.2">
      <c r="D45" s="26">
        <v>0.87</v>
      </c>
      <c r="E45" s="1">
        <v>30546</v>
      </c>
      <c r="F45" s="1">
        <v>12000</v>
      </c>
      <c r="G45" s="4">
        <v>-41460</v>
      </c>
    </row>
    <row r="46" spans="4:7" x14ac:dyDescent="0.2">
      <c r="D46" s="26">
        <v>0.87</v>
      </c>
      <c r="E46" s="1">
        <v>30546</v>
      </c>
      <c r="F46" s="1">
        <v>22500</v>
      </c>
      <c r="G46" s="4">
        <v>189540</v>
      </c>
    </row>
    <row r="47" spans="4:7" x14ac:dyDescent="0.2">
      <c r="D47" s="26">
        <v>0.87</v>
      </c>
      <c r="E47" s="1">
        <v>30546</v>
      </c>
      <c r="F47" s="1">
        <v>33000</v>
      </c>
      <c r="G47" s="4">
        <v>366552</v>
      </c>
    </row>
    <row r="48" spans="4:7" x14ac:dyDescent="0.2">
      <c r="D48" s="26">
        <v>0.9</v>
      </c>
      <c r="E48" s="1">
        <v>31654</v>
      </c>
      <c r="F48" s="1">
        <v>12000</v>
      </c>
      <c r="G48" s="4">
        <v>-52540</v>
      </c>
    </row>
    <row r="49" spans="4:7" x14ac:dyDescent="0.2">
      <c r="D49" s="26">
        <v>0.9</v>
      </c>
      <c r="E49" s="1">
        <v>31654</v>
      </c>
      <c r="F49" s="1">
        <v>22500</v>
      </c>
      <c r="G49" s="4">
        <v>178460</v>
      </c>
    </row>
    <row r="50" spans="4:7" x14ac:dyDescent="0.2">
      <c r="D50" s="26">
        <v>0.9</v>
      </c>
      <c r="E50" s="1">
        <v>31654</v>
      </c>
      <c r="F50" s="1">
        <v>33000</v>
      </c>
      <c r="G50" s="4">
        <v>379848</v>
      </c>
    </row>
    <row r="51" spans="4:7" x14ac:dyDescent="0.2">
      <c r="D51" s="26">
        <v>0.92</v>
      </c>
      <c r="E51" s="1">
        <v>32536</v>
      </c>
      <c r="F51" s="1">
        <v>12000</v>
      </c>
      <c r="G51" s="4">
        <v>-61360</v>
      </c>
    </row>
    <row r="52" spans="4:7" x14ac:dyDescent="0.2">
      <c r="D52" s="26">
        <v>0.92</v>
      </c>
      <c r="E52" s="1">
        <v>32536</v>
      </c>
      <c r="F52" s="1">
        <v>22500</v>
      </c>
      <c r="G52" s="4">
        <v>169640</v>
      </c>
    </row>
    <row r="53" spans="4:7" x14ac:dyDescent="0.2">
      <c r="D53" s="26">
        <v>0.92</v>
      </c>
      <c r="E53" s="1">
        <v>32536</v>
      </c>
      <c r="F53" s="1">
        <v>33000</v>
      </c>
      <c r="G53" s="4">
        <v>390432</v>
      </c>
    </row>
    <row r="54" spans="4:7" x14ac:dyDescent="0.2">
      <c r="D54" s="26">
        <v>0.95</v>
      </c>
      <c r="E54" s="1">
        <v>34249</v>
      </c>
      <c r="F54" s="1">
        <v>12000</v>
      </c>
      <c r="G54" s="4">
        <v>-78490</v>
      </c>
    </row>
    <row r="55" spans="4:7" x14ac:dyDescent="0.2">
      <c r="D55" s="26">
        <v>0.95</v>
      </c>
      <c r="E55" s="1">
        <v>34249</v>
      </c>
      <c r="F55" s="1">
        <v>22500</v>
      </c>
      <c r="G55" s="4">
        <v>152510</v>
      </c>
    </row>
    <row r="56" spans="4:7" ht="17" thickBot="1" x14ac:dyDescent="0.25">
      <c r="D56" s="28">
        <v>0.95</v>
      </c>
      <c r="E56" s="6">
        <v>34249</v>
      </c>
      <c r="F56" s="6">
        <v>33000</v>
      </c>
      <c r="G56" s="8">
        <v>383510</v>
      </c>
    </row>
  </sheetData>
  <sortState xmlns:xlrd2="http://schemas.microsoft.com/office/spreadsheetml/2017/richdata2" ref="D24:G56">
    <sortCondition ref="D24:D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Saraswat</dc:creator>
  <cp:lastModifiedBy>Dinesh Saraswat</cp:lastModifiedBy>
  <dcterms:created xsi:type="dcterms:W3CDTF">2023-09-11T17:20:51Z</dcterms:created>
  <dcterms:modified xsi:type="dcterms:W3CDTF">2023-09-12T18:18:47Z</dcterms:modified>
</cp:coreProperties>
</file>