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THIMAR\Z01.Work\0.01\Data Analysis\Data Science Ideas\Range Group Estimation\"/>
    </mc:Choice>
  </mc:AlternateContent>
  <bookViews>
    <workbookView xWindow="0" yWindow="0" windowWidth="23040" windowHeight="9192"/>
  </bookViews>
  <sheets>
    <sheet name="12.10.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6" i="1"/>
  <c r="I7" i="1"/>
  <c r="I8" i="1"/>
  <c r="I9" i="1"/>
  <c r="I10" i="1"/>
  <c r="I11" i="1"/>
  <c r="I12" i="1"/>
  <c r="I13" i="1"/>
  <c r="I14" i="1"/>
  <c r="I6" i="1"/>
  <c r="G7" i="1"/>
  <c r="G8" i="1"/>
  <c r="G9" i="1"/>
  <c r="G10" i="1"/>
  <c r="G11" i="1"/>
  <c r="G12" i="1"/>
  <c r="G13" i="1"/>
  <c r="G14" i="1"/>
  <c r="G6" i="1"/>
  <c r="F7" i="1"/>
  <c r="F8" i="1"/>
  <c r="F9" i="1"/>
  <c r="F10" i="1"/>
  <c r="F11" i="1"/>
  <c r="F12" i="1"/>
  <c r="F13" i="1"/>
  <c r="F14" i="1"/>
  <c r="F6" i="1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<sst xmlns="http://schemas.openxmlformats.org/spreadsheetml/2006/main" count="18" uniqueCount="17">
  <si>
    <t xml:space="preserve">G131 Gear Ratios </t>
  </si>
  <si>
    <t xml:space="preserve">Overall Ratio </t>
  </si>
  <si>
    <t>Range Ratio</t>
  </si>
  <si>
    <t xml:space="preserve">Main gearbox ratio </t>
  </si>
  <si>
    <t>C</t>
  </si>
  <si>
    <t xml:space="preserve">Gear Pos. </t>
  </si>
  <si>
    <t>Teng =100 Nm</t>
  </si>
  <si>
    <t xml:space="preserve">Torque at Engine </t>
  </si>
  <si>
    <t xml:space="preserve">Torque at Output shaft </t>
  </si>
  <si>
    <t>in Nm</t>
  </si>
  <si>
    <t>Torque at Range In</t>
  </si>
  <si>
    <t xml:space="preserve">Engine rpm  </t>
  </si>
  <si>
    <t>Speed - 1000</t>
  </si>
  <si>
    <t>Output shaft rpm</t>
  </si>
  <si>
    <t>Example</t>
  </si>
  <si>
    <t xml:space="preserve">Example </t>
  </si>
  <si>
    <t xml:space="preserve">Find gear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</si>
</sst>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7</xdr:col>
      <xdr:colOff>815987</xdr:colOff>
      <xdr:row>42</xdr:row>
      <xdr:rowOff>76571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74720"/>
          <a:ext cx="7468247" cy="4282811"/>
        </a:xfrm>
        <a:prstGeom prst="rect">
          <a:avLst/>
        </a:prstGeom>
      </xdr:spPr>
    </xdr:pic>
    <xdr:clientData/>
  </xdr:twoCellAnchor>
  <xdr:twoCellAnchor>
    <xdr:from>
      <xdr:col>1</xdr:col>
      <xdr:colOff>137160</xdr:colOff>
      <xdr:row>29</xdr:row>
      <xdr:rowOff>99060</xdr:rowOff>
    </xdr:from>
    <xdr:to>
      <xdr:col>1</xdr:col>
      <xdr:colOff>906780</xdr:colOff>
      <xdr:row>30</xdr:row>
      <xdr:rowOff>152400</xdr:rowOff>
    </xdr:to>
    <xdr:sp macro="" textlink="">
      <xdr:nvSpPr>
        <xdr:cNvPr id="3" name="Rectangle 2"/>
        <xdr:cNvSpPr/>
      </xdr:nvSpPr>
      <xdr:spPr>
        <a:xfrm>
          <a:off x="746760" y="5402580"/>
          <a:ext cx="769620" cy="2362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T eng</a:t>
          </a:r>
        </a:p>
      </xdr:txBody>
    </xdr:sp>
    <xdr:clientData/>
  </xdr:twoCellAnchor>
  <xdr:twoCellAnchor>
    <xdr:from>
      <xdr:col>7</xdr:col>
      <xdr:colOff>205740</xdr:colOff>
      <xdr:row>29</xdr:row>
      <xdr:rowOff>114300</xdr:rowOff>
    </xdr:from>
    <xdr:to>
      <xdr:col>8</xdr:col>
      <xdr:colOff>365760</xdr:colOff>
      <xdr:row>30</xdr:row>
      <xdr:rowOff>167640</xdr:rowOff>
    </xdr:to>
    <xdr:sp macro="" textlink="">
      <xdr:nvSpPr>
        <xdr:cNvPr id="4" name="Rectangle 3"/>
        <xdr:cNvSpPr/>
      </xdr:nvSpPr>
      <xdr:spPr>
        <a:xfrm>
          <a:off x="7467600" y="5417820"/>
          <a:ext cx="769620" cy="2362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Output</a:t>
          </a:r>
          <a:r>
            <a:rPr lang="en-US" sz="800" baseline="0">
              <a:solidFill>
                <a:schemeClr val="tx1"/>
              </a:solidFill>
            </a:rPr>
            <a:t> shaft</a:t>
          </a:r>
          <a:endParaRPr 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693420</xdr:colOff>
      <xdr:row>23</xdr:row>
      <xdr:rowOff>53340</xdr:rowOff>
    </xdr:from>
    <xdr:to>
      <xdr:col>6</xdr:col>
      <xdr:colOff>76200</xdr:colOff>
      <xdr:row>24</xdr:row>
      <xdr:rowOff>106680</xdr:rowOff>
    </xdr:to>
    <xdr:sp macro="" textlink="">
      <xdr:nvSpPr>
        <xdr:cNvPr id="5" name="Rectangle 4"/>
        <xdr:cNvSpPr/>
      </xdr:nvSpPr>
      <xdr:spPr>
        <a:xfrm>
          <a:off x="5440680" y="4259580"/>
          <a:ext cx="769620" cy="2362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Range Group</a:t>
          </a:r>
        </a:p>
      </xdr:txBody>
    </xdr:sp>
    <xdr:clientData/>
  </xdr:twoCellAnchor>
  <xdr:twoCellAnchor>
    <xdr:from>
      <xdr:col>3</xdr:col>
      <xdr:colOff>800100</xdr:colOff>
      <xdr:row>22</xdr:row>
      <xdr:rowOff>160020</xdr:rowOff>
    </xdr:from>
    <xdr:to>
      <xdr:col>4</xdr:col>
      <xdr:colOff>403860</xdr:colOff>
      <xdr:row>24</xdr:row>
      <xdr:rowOff>30480</xdr:rowOff>
    </xdr:to>
    <xdr:sp macro="" textlink="">
      <xdr:nvSpPr>
        <xdr:cNvPr id="6" name="Rectangle 5"/>
        <xdr:cNvSpPr/>
      </xdr:nvSpPr>
      <xdr:spPr>
        <a:xfrm>
          <a:off x="3223260" y="4183380"/>
          <a:ext cx="769620" cy="2362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Main gearbox</a:t>
          </a:r>
        </a:p>
      </xdr:txBody>
    </xdr:sp>
    <xdr:clientData/>
  </xdr:twoCellAnchor>
  <xdr:twoCellAnchor>
    <xdr:from>
      <xdr:col>5</xdr:col>
      <xdr:colOff>670560</xdr:colOff>
      <xdr:row>29</xdr:row>
      <xdr:rowOff>167640</xdr:rowOff>
    </xdr:from>
    <xdr:to>
      <xdr:col>6</xdr:col>
      <xdr:colOff>121920</xdr:colOff>
      <xdr:row>31</xdr:row>
      <xdr:rowOff>121920</xdr:rowOff>
    </xdr:to>
    <xdr:sp macro="" textlink="">
      <xdr:nvSpPr>
        <xdr:cNvPr id="7" name="Rectangle 6"/>
        <xdr:cNvSpPr/>
      </xdr:nvSpPr>
      <xdr:spPr>
        <a:xfrm>
          <a:off x="5417820" y="5471160"/>
          <a:ext cx="838200" cy="32004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Range </a:t>
          </a:r>
          <a:r>
            <a:rPr lang="en-US" sz="800" b="1">
              <a:solidFill>
                <a:schemeClr val="tx1"/>
              </a:solidFill>
            </a:rPr>
            <a:t>IN Torque </a:t>
          </a:r>
        </a:p>
      </xdr:txBody>
    </xdr:sp>
    <xdr:clientData/>
  </xdr:twoCellAnchor>
  <xdr:twoCellAnchor>
    <xdr:from>
      <xdr:col>5</xdr:col>
      <xdr:colOff>952500</xdr:colOff>
      <xdr:row>29</xdr:row>
      <xdr:rowOff>7620</xdr:rowOff>
    </xdr:from>
    <xdr:to>
      <xdr:col>5</xdr:col>
      <xdr:colOff>1104900</xdr:colOff>
      <xdr:row>29</xdr:row>
      <xdr:rowOff>144780</xdr:rowOff>
    </xdr:to>
    <xdr:sp macro="" textlink="">
      <xdr:nvSpPr>
        <xdr:cNvPr id="8" name="Up Arrow 7"/>
        <xdr:cNvSpPr/>
      </xdr:nvSpPr>
      <xdr:spPr>
        <a:xfrm>
          <a:off x="5699760" y="5311140"/>
          <a:ext cx="152400" cy="137160"/>
        </a:xfrm>
        <a:prstGeom prst="upArrow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490098</xdr:colOff>
      <xdr:row>25</xdr:row>
      <xdr:rowOff>10592</xdr:rowOff>
    </xdr:from>
    <xdr:to>
      <xdr:col>5</xdr:col>
      <xdr:colOff>635859</xdr:colOff>
      <xdr:row>26</xdr:row>
      <xdr:rowOff>102032</xdr:rowOff>
    </xdr:to>
    <xdr:sp macro="" textlink="">
      <xdr:nvSpPr>
        <xdr:cNvPr id="9" name="Right Brace 8"/>
        <xdr:cNvSpPr/>
      </xdr:nvSpPr>
      <xdr:spPr>
        <a:xfrm rot="16413136">
          <a:off x="3641459" y="3115251"/>
          <a:ext cx="274320" cy="3209001"/>
        </a:xfrm>
        <a:prstGeom prst="rightBrac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26</xdr:row>
      <xdr:rowOff>60960</xdr:rowOff>
    </xdr:from>
    <xdr:to>
      <xdr:col>9</xdr:col>
      <xdr:colOff>83820</xdr:colOff>
      <xdr:row>27</xdr:row>
      <xdr:rowOff>83820</xdr:rowOff>
    </xdr:to>
    <xdr:sp macro="" textlink="">
      <xdr:nvSpPr>
        <xdr:cNvPr id="10" name="Rectangle 9"/>
        <xdr:cNvSpPr/>
      </xdr:nvSpPr>
      <xdr:spPr>
        <a:xfrm>
          <a:off x="7376160" y="4815840"/>
          <a:ext cx="1188720" cy="20574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Torque</a:t>
          </a:r>
          <a:r>
            <a:rPr lang="en-US" sz="800" baseline="0">
              <a:solidFill>
                <a:schemeClr val="tx1"/>
              </a:solidFill>
            </a:rPr>
            <a:t> at Output shaft</a:t>
          </a:r>
          <a:endParaRPr lang="en-US" sz="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tabSelected="1" workbookViewId="0">
      <selection activeCell="K5" sqref="K5"/>
    </sheetView>
  </sheetViews>
  <sheetFormatPr defaultRowHeight="14.4" outlineLevelCol="1" x14ac:dyDescent="0.3"/>
  <cols>
    <col min="2" max="2" width="15.6640625" customWidth="1" outlineLevel="1"/>
    <col min="3" max="3" width="10.77734375" customWidth="1" outlineLevel="1"/>
    <col min="4" max="4" width="17" bestFit="1" customWidth="1"/>
    <col min="5" max="5" width="16.88671875" bestFit="1" customWidth="1"/>
    <col min="6" max="6" width="20.21875" bestFit="1" customWidth="1"/>
    <col min="7" max="7" width="16.44140625" bestFit="1" customWidth="1"/>
    <col min="8" max="8" width="13.88671875" customWidth="1"/>
    <col min="9" max="9" width="15" bestFit="1" customWidth="1"/>
    <col min="10" max="10" width="13.21875" bestFit="1" customWidth="1"/>
  </cols>
  <sheetData>
    <row r="3" spans="1:10" x14ac:dyDescent="0.3">
      <c r="B3" t="s">
        <v>0</v>
      </c>
      <c r="E3" t="s">
        <v>14</v>
      </c>
      <c r="H3" t="s">
        <v>15</v>
      </c>
    </row>
    <row r="4" spans="1:10" x14ac:dyDescent="0.3">
      <c r="E4" t="s">
        <v>6</v>
      </c>
      <c r="F4" t="s">
        <v>9</v>
      </c>
      <c r="G4" t="s">
        <v>9</v>
      </c>
      <c r="H4" t="s">
        <v>12</v>
      </c>
    </row>
    <row r="5" spans="1:10" x14ac:dyDescent="0.3">
      <c r="A5" s="1" t="s">
        <v>5</v>
      </c>
      <c r="B5" s="1" t="s">
        <v>1</v>
      </c>
      <c r="C5" s="1" t="s">
        <v>2</v>
      </c>
      <c r="D5" s="1" t="s">
        <v>3</v>
      </c>
      <c r="E5" s="2" t="s">
        <v>7</v>
      </c>
      <c r="F5" s="1" t="s">
        <v>8</v>
      </c>
      <c r="G5" s="1" t="s">
        <v>10</v>
      </c>
      <c r="H5" s="2" t="s">
        <v>11</v>
      </c>
      <c r="I5" s="1" t="s">
        <v>13</v>
      </c>
      <c r="J5" s="6" t="s">
        <v>16</v>
      </c>
    </row>
    <row r="6" spans="1:10" x14ac:dyDescent="0.3">
      <c r="A6" s="1" t="s">
        <v>4</v>
      </c>
      <c r="B6" s="1">
        <v>14.573</v>
      </c>
      <c r="C6" s="1">
        <v>3.6669999999999998</v>
      </c>
      <c r="D6" s="3">
        <f>B6/C6</f>
        <v>3.974093264248705</v>
      </c>
      <c r="E6" s="1">
        <v>100</v>
      </c>
      <c r="F6" s="1">
        <f>E6*B6</f>
        <v>1457.3</v>
      </c>
      <c r="G6" s="4">
        <f>F6/C6</f>
        <v>397.40932642487047</v>
      </c>
      <c r="H6" s="2">
        <v>1000</v>
      </c>
      <c r="I6" s="5">
        <f>H6/B6</f>
        <v>68.62005077883758</v>
      </c>
      <c r="J6" s="2">
        <f>H6/I6</f>
        <v>14.572999999999999</v>
      </c>
    </row>
    <row r="7" spans="1:10" x14ac:dyDescent="0.3">
      <c r="A7" s="1">
        <v>1</v>
      </c>
      <c r="B7" s="1">
        <v>9.4779999999999998</v>
      </c>
      <c r="C7" s="1">
        <v>3.6669999999999998</v>
      </c>
      <c r="D7" s="3">
        <f t="shared" ref="D7:D14" si="0">B7/C7</f>
        <v>2.5846741205344967</v>
      </c>
      <c r="E7" s="1">
        <v>100</v>
      </c>
      <c r="F7" s="1">
        <f t="shared" ref="F7:F14" si="1">E7*B7</f>
        <v>947.8</v>
      </c>
      <c r="G7" s="4">
        <f t="shared" ref="G7:G14" si="2">F7/C7</f>
        <v>258.46741205344966</v>
      </c>
      <c r="H7" s="2">
        <v>1000</v>
      </c>
      <c r="I7" s="5">
        <f t="shared" ref="I7:I14" si="3">H7/B7</f>
        <v>105.50749103186327</v>
      </c>
      <c r="J7" s="2">
        <f t="shared" ref="J7:J14" si="4">H7/I7</f>
        <v>9.4779999999999998</v>
      </c>
    </row>
    <row r="8" spans="1:10" x14ac:dyDescent="0.3">
      <c r="A8" s="1">
        <v>2</v>
      </c>
      <c r="B8" s="1">
        <v>6.6349999999999998</v>
      </c>
      <c r="C8" s="1">
        <v>3.6669999999999998</v>
      </c>
      <c r="D8" s="3">
        <f t="shared" si="0"/>
        <v>1.8093809653667849</v>
      </c>
      <c r="E8" s="1">
        <v>100</v>
      </c>
      <c r="F8" s="1">
        <f t="shared" si="1"/>
        <v>663.5</v>
      </c>
      <c r="G8" s="4">
        <f t="shared" si="2"/>
        <v>180.9380965366785</v>
      </c>
      <c r="H8" s="2">
        <v>1000</v>
      </c>
      <c r="I8" s="5">
        <f t="shared" si="3"/>
        <v>150.71590052750565</v>
      </c>
      <c r="J8" s="2">
        <f t="shared" si="4"/>
        <v>6.6349999999999998</v>
      </c>
    </row>
    <row r="9" spans="1:10" x14ac:dyDescent="0.3">
      <c r="A9" s="1">
        <v>3</v>
      </c>
      <c r="B9" s="1">
        <v>4.8209999999999997</v>
      </c>
      <c r="C9" s="1">
        <v>3.6669999999999998</v>
      </c>
      <c r="D9" s="3">
        <f t="shared" si="0"/>
        <v>1.3146986637578402</v>
      </c>
      <c r="E9" s="1">
        <v>100</v>
      </c>
      <c r="F9" s="1">
        <f t="shared" si="1"/>
        <v>482.09999999999997</v>
      </c>
      <c r="G9" s="4">
        <f t="shared" si="2"/>
        <v>131.46986637578402</v>
      </c>
      <c r="H9" s="2">
        <v>1000</v>
      </c>
      <c r="I9" s="5">
        <f t="shared" si="3"/>
        <v>207.42584526031945</v>
      </c>
      <c r="J9" s="2">
        <f t="shared" si="4"/>
        <v>4.8209999999999997</v>
      </c>
    </row>
    <row r="10" spans="1:10" x14ac:dyDescent="0.3">
      <c r="A10" s="1">
        <v>4</v>
      </c>
      <c r="B10" s="1">
        <v>3.6669999999999998</v>
      </c>
      <c r="C10" s="1">
        <v>3.6669999999999998</v>
      </c>
      <c r="D10" s="3">
        <f t="shared" si="0"/>
        <v>1</v>
      </c>
      <c r="E10" s="1">
        <v>100</v>
      </c>
      <c r="F10" s="1">
        <f t="shared" si="1"/>
        <v>366.7</v>
      </c>
      <c r="G10" s="4">
        <f t="shared" si="2"/>
        <v>100</v>
      </c>
      <c r="H10" s="2">
        <v>1000</v>
      </c>
      <c r="I10" s="5">
        <f t="shared" si="3"/>
        <v>272.7024815925825</v>
      </c>
      <c r="J10" s="2">
        <f t="shared" si="4"/>
        <v>3.6669999999999998</v>
      </c>
    </row>
    <row r="11" spans="1:10" x14ac:dyDescent="0.3">
      <c r="A11" s="1">
        <v>5</v>
      </c>
      <c r="B11" s="1">
        <v>2.585</v>
      </c>
      <c r="C11" s="1">
        <v>1</v>
      </c>
      <c r="D11" s="3">
        <f t="shared" si="0"/>
        <v>2.585</v>
      </c>
      <c r="E11" s="1">
        <v>100</v>
      </c>
      <c r="F11" s="1">
        <f t="shared" si="1"/>
        <v>258.5</v>
      </c>
      <c r="G11" s="4">
        <f t="shared" si="2"/>
        <v>258.5</v>
      </c>
      <c r="H11" s="2">
        <v>1000</v>
      </c>
      <c r="I11" s="5">
        <f t="shared" si="3"/>
        <v>386.84719535783364</v>
      </c>
      <c r="J11" s="2">
        <f t="shared" si="4"/>
        <v>2.585</v>
      </c>
    </row>
    <row r="12" spans="1:10" x14ac:dyDescent="0.3">
      <c r="A12" s="1">
        <v>6</v>
      </c>
      <c r="B12" s="1">
        <v>1.81</v>
      </c>
      <c r="C12" s="1">
        <v>1</v>
      </c>
      <c r="D12" s="3">
        <f t="shared" si="0"/>
        <v>1.81</v>
      </c>
      <c r="E12" s="1">
        <v>100</v>
      </c>
      <c r="F12" s="1">
        <f t="shared" si="1"/>
        <v>181</v>
      </c>
      <c r="G12" s="4">
        <f t="shared" si="2"/>
        <v>181</v>
      </c>
      <c r="H12" s="2">
        <v>1000</v>
      </c>
      <c r="I12" s="5">
        <f t="shared" si="3"/>
        <v>552.4861878453039</v>
      </c>
      <c r="J12" s="2">
        <f t="shared" si="4"/>
        <v>1.8099999999999998</v>
      </c>
    </row>
    <row r="13" spans="1:10" x14ac:dyDescent="0.3">
      <c r="A13" s="1">
        <v>7</v>
      </c>
      <c r="B13" s="1">
        <v>1.3149999999999999</v>
      </c>
      <c r="C13" s="1">
        <v>1</v>
      </c>
      <c r="D13" s="3">
        <f t="shared" si="0"/>
        <v>1.3149999999999999</v>
      </c>
      <c r="E13" s="1">
        <v>100</v>
      </c>
      <c r="F13" s="1">
        <f t="shared" si="1"/>
        <v>131.5</v>
      </c>
      <c r="G13" s="4">
        <f t="shared" si="2"/>
        <v>131.5</v>
      </c>
      <c r="H13" s="2">
        <v>1000</v>
      </c>
      <c r="I13" s="5">
        <f t="shared" si="3"/>
        <v>760.45627376425864</v>
      </c>
      <c r="J13" s="2">
        <f t="shared" si="4"/>
        <v>1.3149999999999999</v>
      </c>
    </row>
    <row r="14" spans="1:10" x14ac:dyDescent="0.3">
      <c r="A14" s="1">
        <v>8</v>
      </c>
      <c r="B14" s="1">
        <v>1</v>
      </c>
      <c r="C14" s="1">
        <v>1</v>
      </c>
      <c r="D14" s="3">
        <f t="shared" si="0"/>
        <v>1</v>
      </c>
      <c r="E14" s="1">
        <v>100</v>
      </c>
      <c r="F14" s="1">
        <f t="shared" si="1"/>
        <v>100</v>
      </c>
      <c r="G14" s="4">
        <f t="shared" si="2"/>
        <v>100</v>
      </c>
      <c r="H14" s="2">
        <v>1000</v>
      </c>
      <c r="I14" s="5">
        <f t="shared" si="3"/>
        <v>1000</v>
      </c>
      <c r="J14" s="2">
        <f t="shared" si="4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12.10.2021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Thimaraju, Venkata (365)</dc:creator>
  <cp:lastModifiedBy>Thimaraju, Venkata (365)</cp:lastModifiedBy>
  <dcterms:created xsi:type="dcterms:W3CDTF">2021-10-12T07:15:35Z</dcterms:created>
  <dcterms:modified xsi:type="dcterms:W3CDTF">2021-10-12T07:32:50Z</dcterms:modified>
</cp:coreProperties>
</file>